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bookViews>
    <workbookView xWindow="60" yWindow="45" windowWidth="17250" windowHeight="12840" firstSheet="1" activeTab="1"/>
  </bookViews>
  <sheets>
    <sheet name="回復済み_Sheet1" sheetId="1" state="veryHidden" r:id="rId1"/>
    <sheet name="Page 1" sheetId="2" r:id="rId2"/>
    <sheet name="Page 2" sheetId="3" r:id="rId3"/>
    <sheet name="Page 3" sheetId="4" r:id="rId4"/>
    <sheet name="Page 4" sheetId="48976" r:id="rId5"/>
    <sheet name="Datasheet" sheetId="48977" r:id="rId6"/>
  </sheets>
  <definedNames>
    <definedName name="Catalog">Datasheet!$A$2:$F$786</definedName>
    <definedName name="Extension">IF(ISERROR('Page 1'!XET1*'Page 1'!XFC1),"",'Page 1'!XET1*'Page 1'!XFC1)</definedName>
    <definedName name="Extension2">IF(ISERROR('Page 2'!XET1*'Page 2'!XFC1),"",'Page 2'!XET1*'Page 2'!XFC1)</definedName>
    <definedName name="Extension3">IF(ISERROR('Page 3'!XET1*'Page 3'!XFC1),"",'Page 3'!XET1*'Page 3'!XFC1)</definedName>
    <definedName name="Extension4">IF(ISERROR('Page 4'!XET1*'Page 4'!XFC1),"",'Page 4'!XET1*'Page 4'!XFC1)</definedName>
    <definedName name="Item">IF(ISERROR(VLOOKUP('Page 1'!XFC1,Catalog,5,FALSE)),"",VLOOKUP('Page 1'!XFC1,Catalog,5,FALSE))</definedName>
    <definedName name="Item2">IF(ISERROR(VLOOKUP('Page 2'!XFC1,Catalog,5,FALSE)),"",VLOOKUP('Page 2'!XFC1,Catalog,5,FALSE))</definedName>
    <definedName name="Item3">IF(ISERROR(VLOOKUP('Page 3'!XFC1,Catalog,5,FALSE)),"",VLOOKUP('Page 3'!XFC1,Catalog,5,FALSE))</definedName>
    <definedName name="Item4">IF(ISERROR(VLOOKUP('Page 4'!XFC1,Catalog,5,FALSE)),"",VLOOKUP('Page 4'!XFC1,Catalog,5,FALSE))</definedName>
    <definedName name="Price">IF(ISERROR(VLOOKUP('Page 1'!XEU1,Catalog,6,FALSE)),"",VLOOKUP('Page 1'!XEU1,Catalog,6,FALSE))</definedName>
    <definedName name="Price2">IF(ISERROR(VLOOKUP('Page 2'!XEU1,Catalog,6,FALSE)),"",VLOOKUP('Page 2'!XEU1,Catalog,6,FALSE))</definedName>
    <definedName name="Price3">IF(ISERROR(VLOOKUP('Page 3'!XEU1,Catalog,6,FALSE)),"",VLOOKUP('Page 3'!XEU1,Catalog,6,FALSE))</definedName>
    <definedName name="Price4">IF(ISERROR(VLOOKUP('Page 4'!XEU1,Catalog,6,FALSE)),"",VLOOKUP('Page 4'!XEU1,Catalog,6,FALSE))</definedName>
    <definedName name="_xlnm.Print_Area" localSheetId="1">'Page 1'!$A$1:$P$49</definedName>
    <definedName name="_xlnm.Print_Area" localSheetId="2">'Page 2'!$A$1:$P$39</definedName>
    <definedName name="_xlnm.Print_Area" localSheetId="3">'Page 3'!$A$1:$P$39</definedName>
    <definedName name="_xlnm.Print_Area" localSheetId="4">'Page 4'!$A$1:$P$39</definedName>
  </definedNames>
  <calcPr calcId="124519"/>
</workbook>
</file>

<file path=xl/calcChain.xml><?xml version="1.0" encoding="utf-8"?>
<calcChain xmlns="http://schemas.openxmlformats.org/spreadsheetml/2006/main">
  <c r="F1" i="48976"/>
  <c r="E4"/>
  <c r="M4"/>
  <c r="O4" s="1"/>
  <c r="E5"/>
  <c r="M5"/>
  <c r="O5" s="1"/>
  <c r="E6"/>
  <c r="M6"/>
  <c r="O6" s="1"/>
  <c r="E7"/>
  <c r="M7"/>
  <c r="O7" s="1"/>
  <c r="E8"/>
  <c r="M8"/>
  <c r="O8" s="1"/>
  <c r="E9"/>
  <c r="M9"/>
  <c r="O9" s="1"/>
  <c r="E10"/>
  <c r="M10"/>
  <c r="O10" s="1"/>
  <c r="E11"/>
  <c r="M11"/>
  <c r="O11" s="1"/>
  <c r="E12"/>
  <c r="M12"/>
  <c r="O12" s="1"/>
  <c r="E13"/>
  <c r="M13"/>
  <c r="O13" s="1"/>
  <c r="E14"/>
  <c r="M14"/>
  <c r="O14" s="1"/>
  <c r="E15"/>
  <c r="M15"/>
  <c r="O15" s="1"/>
  <c r="E16"/>
  <c r="M16"/>
  <c r="O16" s="1"/>
  <c r="E17"/>
  <c r="M17"/>
  <c r="O17" s="1"/>
  <c r="E18"/>
  <c r="M18"/>
  <c r="O18" s="1"/>
  <c r="E19"/>
  <c r="M19"/>
  <c r="O19" s="1"/>
  <c r="E20"/>
  <c r="M20"/>
  <c r="O20" s="1"/>
  <c r="E21"/>
  <c r="M21"/>
  <c r="O21" s="1"/>
  <c r="E22"/>
  <c r="M22"/>
  <c r="O22" s="1"/>
  <c r="E23"/>
  <c r="M23"/>
  <c r="O23" s="1"/>
  <c r="E24"/>
  <c r="M24"/>
  <c r="O24" s="1"/>
  <c r="E25"/>
  <c r="M25"/>
  <c r="O25" s="1"/>
  <c r="E26"/>
  <c r="M26"/>
  <c r="O26" s="1"/>
  <c r="E27"/>
  <c r="M27"/>
  <c r="O27" s="1"/>
  <c r="E28"/>
  <c r="M28"/>
  <c r="O28" s="1"/>
  <c r="E29"/>
  <c r="M29"/>
  <c r="O29" s="1"/>
  <c r="E30"/>
  <c r="M30"/>
  <c r="O30" s="1"/>
  <c r="E31"/>
  <c r="M31"/>
  <c r="O31" s="1"/>
  <c r="E32"/>
  <c r="M32"/>
  <c r="O32" s="1"/>
  <c r="E33"/>
  <c r="M33"/>
  <c r="O33" s="1"/>
  <c r="E34"/>
  <c r="M34"/>
  <c r="O34" s="1"/>
  <c r="E35"/>
  <c r="M35"/>
  <c r="O35" s="1"/>
  <c r="E36"/>
  <c r="M36"/>
  <c r="O36" s="1"/>
  <c r="E37"/>
  <c r="M37"/>
  <c r="O37" s="1"/>
  <c r="E38"/>
  <c r="M38"/>
  <c r="O38" s="1"/>
  <c r="F1" i="4"/>
  <c r="E4"/>
  <c r="M4"/>
  <c r="O4" s="1"/>
  <c r="E5"/>
  <c r="M5"/>
  <c r="O5" s="1"/>
  <c r="E6"/>
  <c r="M6"/>
  <c r="O6" s="1"/>
  <c r="E7"/>
  <c r="M7"/>
  <c r="O7" s="1"/>
  <c r="E8"/>
  <c r="M8"/>
  <c r="O8" s="1"/>
  <c r="E9"/>
  <c r="M9"/>
  <c r="O9" s="1"/>
  <c r="E10"/>
  <c r="M10"/>
  <c r="O10" s="1"/>
  <c r="E11"/>
  <c r="M11"/>
  <c r="O11" s="1"/>
  <c r="E12"/>
  <c r="M12"/>
  <c r="O12" s="1"/>
  <c r="E13"/>
  <c r="M13"/>
  <c r="O13" s="1"/>
  <c r="E14"/>
  <c r="M14"/>
  <c r="O14" s="1"/>
  <c r="E15"/>
  <c r="M15"/>
  <c r="O15" s="1"/>
  <c r="E16"/>
  <c r="M16"/>
  <c r="O16" s="1"/>
  <c r="E17"/>
  <c r="M17"/>
  <c r="O17" s="1"/>
  <c r="E18"/>
  <c r="M18"/>
  <c r="O18" s="1"/>
  <c r="E19"/>
  <c r="M19"/>
  <c r="O19" s="1"/>
  <c r="E20"/>
  <c r="M20"/>
  <c r="O20" s="1"/>
  <c r="E21"/>
  <c r="M21"/>
  <c r="O21" s="1"/>
  <c r="E22"/>
  <c r="M22"/>
  <c r="O22" s="1"/>
  <c r="E23"/>
  <c r="M23"/>
  <c r="O23" s="1"/>
  <c r="E24"/>
  <c r="M24"/>
  <c r="O24" s="1"/>
  <c r="E25"/>
  <c r="M25"/>
  <c r="O25" s="1"/>
  <c r="E26"/>
  <c r="M26"/>
  <c r="O26" s="1"/>
  <c r="E27"/>
  <c r="M27"/>
  <c r="O27" s="1"/>
  <c r="E28"/>
  <c r="M28"/>
  <c r="O28" s="1"/>
  <c r="E29"/>
  <c r="M29"/>
  <c r="O29" s="1"/>
  <c r="E30"/>
  <c r="M30"/>
  <c r="O30" s="1"/>
  <c r="E31"/>
  <c r="M31"/>
  <c r="O31" s="1"/>
  <c r="E32"/>
  <c r="M32"/>
  <c r="O32" s="1"/>
  <c r="E33"/>
  <c r="M33"/>
  <c r="O33" s="1"/>
  <c r="E34"/>
  <c r="M34"/>
  <c r="O34" s="1"/>
  <c r="E35"/>
  <c r="M35"/>
  <c r="O35" s="1"/>
  <c r="E36"/>
  <c r="M36"/>
  <c r="O36" s="1"/>
  <c r="E37"/>
  <c r="M37"/>
  <c r="O37" s="1"/>
  <c r="E38"/>
  <c r="M38"/>
  <c r="O38" s="1"/>
  <c r="F1" i="3"/>
  <c r="E4"/>
  <c r="M4"/>
  <c r="O4" s="1"/>
  <c r="E5"/>
  <c r="M5"/>
  <c r="O5" s="1"/>
  <c r="E6"/>
  <c r="M6"/>
  <c r="O6" s="1"/>
  <c r="E7"/>
  <c r="M7"/>
  <c r="O7" s="1"/>
  <c r="E8"/>
  <c r="M8"/>
  <c r="O8" s="1"/>
  <c r="E9"/>
  <c r="M9"/>
  <c r="O9" s="1"/>
  <c r="E10"/>
  <c r="M10"/>
  <c r="O10" s="1"/>
  <c r="E11"/>
  <c r="M11"/>
  <c r="O11" s="1"/>
  <c r="E12"/>
  <c r="M12"/>
  <c r="O12" s="1"/>
  <c r="E13"/>
  <c r="M13"/>
  <c r="O13" s="1"/>
  <c r="E14"/>
  <c r="M14"/>
  <c r="O14" s="1"/>
  <c r="E15"/>
  <c r="M15"/>
  <c r="O15" s="1"/>
  <c r="E16"/>
  <c r="M16"/>
  <c r="O16" s="1"/>
  <c r="E17"/>
  <c r="M17"/>
  <c r="O17" s="1"/>
  <c r="E18"/>
  <c r="M18"/>
  <c r="O18" s="1"/>
  <c r="E19"/>
  <c r="M19"/>
  <c r="O19" s="1"/>
  <c r="E20"/>
  <c r="M20"/>
  <c r="O20" s="1"/>
  <c r="E21"/>
  <c r="M21"/>
  <c r="O21" s="1"/>
  <c r="E22"/>
  <c r="M22"/>
  <c r="O22" s="1"/>
  <c r="E23"/>
  <c r="M23"/>
  <c r="O23" s="1"/>
  <c r="E24"/>
  <c r="M24"/>
  <c r="O24" s="1"/>
  <c r="E25"/>
  <c r="M25"/>
  <c r="O25" s="1"/>
  <c r="E26"/>
  <c r="M26"/>
  <c r="O26" s="1"/>
  <c r="E27"/>
  <c r="M27"/>
  <c r="O27" s="1"/>
  <c r="E28"/>
  <c r="M28"/>
  <c r="O28" s="1"/>
  <c r="E29"/>
  <c r="M29"/>
  <c r="O29" s="1"/>
  <c r="E30"/>
  <c r="M30"/>
  <c r="O30" s="1"/>
  <c r="E31"/>
  <c r="M31"/>
  <c r="O31" s="1"/>
  <c r="E32"/>
  <c r="M32"/>
  <c r="O32" s="1"/>
  <c r="E33"/>
  <c r="M33"/>
  <c r="O33" s="1"/>
  <c r="E34"/>
  <c r="M34"/>
  <c r="O34" s="1"/>
  <c r="E35"/>
  <c r="M35"/>
  <c r="O35" s="1"/>
  <c r="E36"/>
  <c r="M36"/>
  <c r="O36" s="1"/>
  <c r="E37"/>
  <c r="M37"/>
  <c r="O37" s="1"/>
  <c r="E38"/>
  <c r="M38"/>
  <c r="O38" s="1"/>
  <c r="D2" i="2"/>
  <c r="E25"/>
  <c r="M25"/>
  <c r="O25" s="1"/>
  <c r="E26"/>
  <c r="M26"/>
  <c r="O26" s="1"/>
  <c r="E27"/>
  <c r="M27"/>
  <c r="O27" s="1"/>
  <c r="E28"/>
  <c r="M28"/>
  <c r="O28" s="1"/>
  <c r="E29"/>
  <c r="M29"/>
  <c r="O29" s="1"/>
  <c r="E30"/>
  <c r="M30"/>
  <c r="O30" s="1"/>
  <c r="E31"/>
  <c r="M31"/>
  <c r="O31" s="1"/>
  <c r="E32"/>
  <c r="M32"/>
  <c r="O32" s="1"/>
  <c r="E33"/>
  <c r="M33"/>
  <c r="O33" s="1"/>
  <c r="E34"/>
  <c r="M34"/>
  <c r="O34" s="1"/>
  <c r="E35"/>
  <c r="M35"/>
  <c r="O35" s="1"/>
  <c r="E36"/>
  <c r="M36"/>
  <c r="O36" s="1"/>
  <c r="E37"/>
  <c r="M37"/>
  <c r="O37" s="1"/>
  <c r="E38"/>
  <c r="M38"/>
  <c r="O38" s="1"/>
  <c r="E39"/>
  <c r="M39"/>
  <c r="O39" s="1"/>
  <c r="E40"/>
  <c r="M40"/>
  <c r="O40" s="1"/>
  <c r="E41"/>
  <c r="M41"/>
  <c r="O41" s="1"/>
  <c r="E42"/>
  <c r="M42"/>
  <c r="O42" s="1"/>
  <c r="E43"/>
  <c r="M43"/>
  <c r="O43" s="1"/>
  <c r="E44"/>
  <c r="M44"/>
  <c r="O44" s="1"/>
  <c r="O45" l="1"/>
  <c r="O39" i="4"/>
  <c r="O39" i="3"/>
  <c r="O39" i="48976"/>
  <c r="O48" i="2" l="1"/>
</calcChain>
</file>

<file path=xl/sharedStrings.xml><?xml version="1.0" encoding="utf-8"?>
<sst xmlns="http://schemas.openxmlformats.org/spreadsheetml/2006/main" count="1685" uniqueCount="918">
  <si>
    <t>Cubbies HoneyComb Handbook KJV</t>
  </si>
  <si>
    <t>Cubbies HoneyComb Handbook KJV (5)</t>
  </si>
  <si>
    <t>Cubbies HoneyComb Handbook NKJV</t>
  </si>
  <si>
    <t>Cubbies HoneyComb Handbook NKJV (5)</t>
  </si>
  <si>
    <t>Cubbies HoneyComb Handbook NIV</t>
  </si>
  <si>
    <t>Cubbies HoneyComb Handbook NIV (5)</t>
  </si>
  <si>
    <t>Cubbies HoneyComb Handbook ESV</t>
  </si>
  <si>
    <t>Cubbies HoneyComb Handbook ESV (5)</t>
  </si>
  <si>
    <t>Trek His Story Bible Study KJV</t>
  </si>
  <si>
    <t>Trek His Story Bible Study KJV (5)</t>
  </si>
  <si>
    <t>Trek His Story Bible Study NKJV</t>
  </si>
  <si>
    <t>Trek His Story Bible Study NKJV (5)</t>
  </si>
  <si>
    <t>Trek His Story Bible Study NIV</t>
  </si>
  <si>
    <t>Trek His Story Bible Study NIV (5)</t>
  </si>
  <si>
    <t>Trek His Story Bible Study ESV</t>
  </si>
  <si>
    <t>Trek His Story Bible Study ESV (5)</t>
  </si>
  <si>
    <t>Trek His Story Essentials KJV</t>
  </si>
  <si>
    <t>Trek His Story Essentials NKJV</t>
  </si>
  <si>
    <t>Trek His Story Essentials NIV</t>
  </si>
  <si>
    <t>Trek His Story Essentials ESV</t>
  </si>
  <si>
    <t>Trek His Story Leader Guide KJV</t>
  </si>
  <si>
    <t>Trek Check Entrance Brochure KJV (10)</t>
  </si>
  <si>
    <t>Trek Check Entrance Brochure NKJV (10)</t>
  </si>
  <si>
    <t>Trek Check Entrance Brochure NIV (10)</t>
  </si>
  <si>
    <t>Trek Check Entrance Brochure ESV (10)</t>
  </si>
  <si>
    <t>Trek His Story Essentials Certificate (5)</t>
  </si>
  <si>
    <t>Trek His People Essentials Certificate (5)</t>
  </si>
  <si>
    <t>Trek His Story Leader Guide NKJV</t>
  </si>
  <si>
    <t>Trek His Story Leader Guide NIV</t>
  </si>
  <si>
    <t>Trek His Story Leader Guide ESV</t>
  </si>
  <si>
    <t>Trek His Story Discussion Guide KJV</t>
  </si>
  <si>
    <t>Trek His Story Discussion Guide NKJV</t>
  </si>
  <si>
    <t>Trek His Story Discussion Guide NIV</t>
  </si>
  <si>
    <t>Trek His Story Discussion Guide ESV</t>
  </si>
  <si>
    <t>Journey Disciples Bible Study KJV</t>
  </si>
  <si>
    <t>Journey Disciples Bible Study NKJV</t>
  </si>
  <si>
    <t>Journey Disciples Bible Study NIV</t>
  </si>
  <si>
    <t>Journey Disciples Bible Study ESV</t>
  </si>
  <si>
    <t>Journey Disciples Discussion Guide KJV</t>
  </si>
  <si>
    <t>Journey Disciples Discussion Guide NKJV</t>
  </si>
  <si>
    <t>Journey Disciples Discussion Guide NIV</t>
  </si>
  <si>
    <t>Journey Disciples Discussion Guide ESV</t>
  </si>
  <si>
    <t>Journey Disciples Essentials Certificate (5)</t>
  </si>
  <si>
    <t>Trek His People Bible Study KJV</t>
  </si>
  <si>
    <t>Trek His People Bible Study NKJV</t>
  </si>
  <si>
    <t>Trek His People Bible Study NIV</t>
  </si>
  <si>
    <t>Trek His People Bible Study ESV</t>
  </si>
  <si>
    <t>Trek His People Bible Study KJV (5)</t>
  </si>
  <si>
    <t>Trek His People Bible Study NKJV (5)</t>
  </si>
  <si>
    <t>Trek His People Bible Study NIV (5)</t>
  </si>
  <si>
    <t>Trek His People Bible Study ESV (5)</t>
  </si>
  <si>
    <t>Trek His People Leader Guide KJV</t>
  </si>
  <si>
    <t>Trek His People Leader Guide NKJV</t>
  </si>
  <si>
    <t>Trek His People Leader Guide NIV</t>
  </si>
  <si>
    <t>Trek His People Leader Guide ESV</t>
  </si>
  <si>
    <t>Trek His People Discussion Guide KJV</t>
  </si>
  <si>
    <t>Trek His People Discussion Guide NKJV</t>
  </si>
  <si>
    <t>Trek His People Discussion Guide NIV</t>
  </si>
  <si>
    <t>Trek His People Discussion Guide ESV</t>
  </si>
  <si>
    <t>NKJV 'His Love' Essentials</t>
  </si>
  <si>
    <t>NIV 'His Love' Essentials</t>
  </si>
  <si>
    <t>NKJV 'His Love' Leader Guide</t>
  </si>
  <si>
    <t>NIV 'His Love' Leader Guide</t>
  </si>
  <si>
    <t>NKJV 'His Love' Discussion Guide</t>
  </si>
  <si>
    <t>NIV 'His Love' Discussion Guide</t>
  </si>
  <si>
    <t>T&amp;T Mission: AOG Handbook, NIV84 (5)</t>
  </si>
  <si>
    <t>T&amp;T Certificate of Award (10)</t>
  </si>
  <si>
    <t>Witnesses Leaders Guide</t>
  </si>
  <si>
    <t>Witnesses Discussion Guide</t>
  </si>
  <si>
    <t>Witnesses Essentials</t>
  </si>
  <si>
    <t>Witnesses Bible Study</t>
  </si>
  <si>
    <t>Witnesses Essentials Certificate (5)</t>
  </si>
  <si>
    <t>Time to Play: The Awana Preschool Game Book</t>
  </si>
  <si>
    <t>Awana Director's Manual Set (3)</t>
  </si>
  <si>
    <t>J94723</t>
  </si>
  <si>
    <t>J96569</t>
  </si>
  <si>
    <t>Misc</t>
  </si>
  <si>
    <t>TandT</t>
  </si>
  <si>
    <t>Cubbies</t>
  </si>
  <si>
    <t>Getting Started as an Awana Minstry Leader e-book</t>
  </si>
  <si>
    <t>Getting Started with Puggles e-book</t>
  </si>
  <si>
    <t>Getting Started with Cubbies e-book</t>
  </si>
  <si>
    <t>Getting Started with Sparks e-book</t>
  </si>
  <si>
    <t>Getting Started with T&amp;T e-book</t>
  </si>
  <si>
    <t>Getting Started with AYM e-book</t>
  </si>
  <si>
    <t>Getting Started as a Game Director e-book</t>
  </si>
  <si>
    <t>Getting Started as an Awana Secretary e-book</t>
  </si>
  <si>
    <t>Trek</t>
  </si>
  <si>
    <t>Journey</t>
  </si>
  <si>
    <t>Trek His Love Bible Study KJV (5)</t>
  </si>
  <si>
    <t>Trek His Love Bible Study NKJV (5)</t>
  </si>
  <si>
    <t>Trek His Love Bible Study NIV (5)</t>
  </si>
  <si>
    <t>Trek His Love Bible Study ESV (5)</t>
  </si>
  <si>
    <t>Grand Prix</t>
  </si>
  <si>
    <t>Sparks</t>
  </si>
  <si>
    <t>Puggles</t>
  </si>
  <si>
    <t>T&amp;T Mission: EOG Handbook KJV (5)</t>
  </si>
  <si>
    <t>T&amp;T Mission: EOG Handbook NKJV (5)</t>
  </si>
  <si>
    <t>T&amp;T Mission: EOG Handbook NIV (5)</t>
  </si>
  <si>
    <t>T&amp;T Mission: EOG Handbook ESV (5)</t>
  </si>
  <si>
    <t>T&amp;T Mission: DOG Essentials Certificate (10)</t>
  </si>
  <si>
    <t>T&amp;T Mission: AOG Handbook KJV (5)</t>
  </si>
  <si>
    <t>T&amp;T Mission: AOG Handbook NKJV (5)</t>
  </si>
  <si>
    <t>T&amp;T Mission: AOG Handbook ESV (5)</t>
  </si>
  <si>
    <t>T&amp;T Mission: DOG Handbook, ESV</t>
  </si>
  <si>
    <t>Puggles Large Group Lesson Guide</t>
  </si>
  <si>
    <t>T&amp;T Mission: DOG Handbook, ESV (5)</t>
  </si>
  <si>
    <t>T&amp;T Mission: DOG Essentials KJV</t>
  </si>
  <si>
    <t>Puggles Coloring and Activity Book</t>
  </si>
  <si>
    <t>T&amp;T Mission: DOG Essentials ESV</t>
  </si>
  <si>
    <t>T&amp;T DOG Small Group Guide KJV</t>
  </si>
  <si>
    <t>T&amp;T DOG Small Group Guide NKJV</t>
  </si>
  <si>
    <t>T&amp;T DOG Small Group Guide NIV84</t>
  </si>
  <si>
    <t>T&amp;T DOG Small Group Guide ESV</t>
  </si>
  <si>
    <t>T&amp;T DOG Large Group Guide KJV</t>
  </si>
  <si>
    <t>T&amp;T DOG Large Group Guide NKJV</t>
  </si>
  <si>
    <t>T&amp;T DOG Large Group Guide NIV84</t>
  </si>
  <si>
    <t>T&amp;T DOG Large Group Guide ESV</t>
  </si>
  <si>
    <t>Sparks SS Essentials KJV</t>
  </si>
  <si>
    <t>Sparks SS Essentials NKJV</t>
  </si>
  <si>
    <t>Sparks SS Essentials NIV</t>
  </si>
  <si>
    <t>Sparks SS Essentials ESV</t>
  </si>
  <si>
    <t>Sparks HG Handbook KJV (5)</t>
  </si>
  <si>
    <t>Sparks HG Handbook NKJV (5)</t>
  </si>
  <si>
    <t>Sparks HG Handbook NIV (5)</t>
  </si>
  <si>
    <t>Sparks WR Essentials KJV</t>
  </si>
  <si>
    <t>Sparks WR Handbook KJV</t>
  </si>
  <si>
    <t>Sparks WR Handbook KJV (5)</t>
  </si>
  <si>
    <t>Sparks WR Essentials NKJV</t>
  </si>
  <si>
    <t>Sparks WR Handbook NKJV</t>
  </si>
  <si>
    <t>Sparks WR Handbook NKJV (5)</t>
  </si>
  <si>
    <t>Sparks WR Handbook NIV</t>
  </si>
  <si>
    <t>Sparks WR Essentials NIV</t>
  </si>
  <si>
    <t>Sparks WR Handbook NIV (5)</t>
  </si>
  <si>
    <t>Sparks WR Frequent Flyer Book KJV</t>
  </si>
  <si>
    <t>Sparks WR Frequent Flyer Book NKJV</t>
  </si>
  <si>
    <t>Sparks WR Frequent Flyer Book NIV</t>
  </si>
  <si>
    <t>Sparks SS Handbook KJV</t>
  </si>
  <si>
    <t>Sparks SS Handbook NKJV</t>
  </si>
  <si>
    <t>Sparks SS Handbook NKJV (5)</t>
  </si>
  <si>
    <t>Sparks SS Handbook NIV</t>
  </si>
  <si>
    <t>Sparks SS Frequent Flyer Book KJV</t>
  </si>
  <si>
    <t>Sparks SS Frequent Flyer Book NKJV</t>
  </si>
  <si>
    <t>Sparks SS Frequent Flyer Book NIV</t>
  </si>
  <si>
    <t>Puggles Big Truths Music CD</t>
  </si>
  <si>
    <t>Puggles Big Truths Music DVD</t>
  </si>
  <si>
    <t>Journey Faith Foundation KJV (10)</t>
  </si>
  <si>
    <t>Journey Faith Foundation NKJV (10)</t>
  </si>
  <si>
    <t>Journey Faith Foundation NIV (10)</t>
  </si>
  <si>
    <t>Cubbies AppleSeed Handbook KJV</t>
  </si>
  <si>
    <t>Cubbies AppleSeed Handbook KJV (5)</t>
  </si>
  <si>
    <t>Cubbies AppleSeed Handbook NKJV</t>
  </si>
  <si>
    <t>Cubbies AppleSeed Handbook NKJV (5)</t>
  </si>
  <si>
    <t>Cubbies AppleSeed Handbook NIV</t>
  </si>
  <si>
    <t>Cubbies AppleSeed Handbook NIV (5)</t>
  </si>
  <si>
    <t>Cubbies AppleSeed Handbook ESV</t>
  </si>
  <si>
    <t>Cubbies AppleSeed Handbook ESV (5)</t>
  </si>
  <si>
    <t>Sparks HG Handbook ESV</t>
  </si>
  <si>
    <t>Sparks HG Handbook ESV (5)</t>
  </si>
  <si>
    <t>Sparks WR Essentials ESV</t>
  </si>
  <si>
    <t>Sparks WR Handbook ESV</t>
  </si>
  <si>
    <t>Sparks WR Handbook ESV (5)</t>
  </si>
  <si>
    <t>Sparks SS Handbook ESV</t>
  </si>
  <si>
    <t>Sparks SS Handbook ESV (5)</t>
  </si>
  <si>
    <t>Sparks HG Frequent Flyer Book ESV</t>
  </si>
  <si>
    <t>Sparks WR Frequent Flyer Book ESV</t>
  </si>
  <si>
    <t>Sparks SS Frequent Flyer Book ESV</t>
  </si>
  <si>
    <t>Journey Faith Foundation ESV (10)</t>
  </si>
  <si>
    <t>Trek Certificate of Award (5)</t>
  </si>
  <si>
    <t>B48899</t>
  </si>
  <si>
    <t>B77155</t>
  </si>
  <si>
    <t>B77163</t>
  </si>
  <si>
    <t>B83042</t>
  </si>
  <si>
    <t>B83051</t>
  </si>
  <si>
    <t>B83069</t>
  </si>
  <si>
    <t>B83077</t>
  </si>
  <si>
    <t>B83085</t>
  </si>
  <si>
    <t>J10786</t>
  </si>
  <si>
    <t>基本ゲームブック　</t>
  </si>
  <si>
    <t>J15704</t>
  </si>
  <si>
    <t>J15851</t>
  </si>
  <si>
    <t>J15940</t>
  </si>
  <si>
    <t>J15974</t>
  </si>
  <si>
    <t>J16037</t>
  </si>
  <si>
    <t>J22605</t>
  </si>
  <si>
    <t>J30576</t>
  </si>
  <si>
    <t>J30630</t>
  </si>
  <si>
    <t>J30664</t>
  </si>
  <si>
    <t>J41881</t>
  </si>
  <si>
    <t>J41937</t>
  </si>
  <si>
    <t>J48426</t>
  </si>
  <si>
    <t>J48493</t>
  </si>
  <si>
    <t>J48557</t>
  </si>
  <si>
    <t>J48573</t>
  </si>
  <si>
    <t>J48581</t>
  </si>
  <si>
    <t>J61428</t>
  </si>
  <si>
    <t>J71191</t>
  </si>
  <si>
    <t>J74122</t>
  </si>
  <si>
    <t>J74211</t>
  </si>
  <si>
    <t>J74253</t>
  </si>
  <si>
    <t>J75459</t>
  </si>
  <si>
    <t>J77905</t>
  </si>
  <si>
    <t>J78001</t>
  </si>
  <si>
    <t>J78043</t>
  </si>
  <si>
    <t>J79231</t>
  </si>
  <si>
    <t>J79337</t>
  </si>
  <si>
    <r>
      <t>登録</t>
    </r>
    <r>
      <rPr>
        <b/>
        <sz val="8"/>
        <rFont val="Arial"/>
        <family val="2"/>
      </rPr>
      <t xml:space="preserve"> NO.</t>
    </r>
    <rPh sb="0" eb="2">
      <t>ﾄｳﾛｸ</t>
    </rPh>
    <phoneticPr fontId="0" type="noConversion"/>
  </si>
  <si>
    <t>教会名</t>
    <rPh sb="0" eb="2">
      <t>ｷｮｳｶｲ</t>
    </rPh>
    <rPh sb="2" eb="3">
      <t>ﾒｲ</t>
    </rPh>
    <phoneticPr fontId="0" type="noConversion"/>
  </si>
  <si>
    <t>発送先</t>
    <rPh sb="0" eb="3">
      <t>ﾊｯｿｳｻｷ</t>
    </rPh>
    <phoneticPr fontId="0" type="noConversion"/>
  </si>
  <si>
    <r>
      <t>(</t>
    </r>
    <r>
      <rPr>
        <i/>
        <sz val="7"/>
        <rFont val="ＭＳ Ｐゴシック"/>
        <family val="3"/>
        <charset val="128"/>
      </rPr>
      <t>登録内容と異なる場合のみ発送先の欄にご記入ください</t>
    </r>
    <r>
      <rPr>
        <i/>
        <sz val="7"/>
        <rFont val="Arial"/>
        <family val="2"/>
      </rPr>
      <t>)</t>
    </r>
    <rPh sb="1" eb="3">
      <t>ﾄｳﾛｸ</t>
    </rPh>
    <rPh sb="3" eb="5">
      <t>ﾅｲﾖｳ</t>
    </rPh>
    <rPh sb="6" eb="7">
      <t>ｺﾄ</t>
    </rPh>
    <rPh sb="9" eb="11">
      <t>ﾊﾞｱｲ</t>
    </rPh>
    <rPh sb="13" eb="16">
      <t>ﾊｯｿｳｻｷ</t>
    </rPh>
    <rPh sb="17" eb="18">
      <t>ﾗﾝ</t>
    </rPh>
    <rPh sb="20" eb="22">
      <t>ｷﾆｭｳ</t>
    </rPh>
    <phoneticPr fontId="0" type="noConversion"/>
  </si>
  <si>
    <t>お届け先名</t>
    <rPh sb="1" eb="2">
      <t>ﾄﾄﾞ</t>
    </rPh>
    <rPh sb="3" eb="4">
      <t>ｻｷ</t>
    </rPh>
    <rPh sb="4" eb="5">
      <t>ﾒｲ</t>
    </rPh>
    <phoneticPr fontId="0" type="noConversion"/>
  </si>
  <si>
    <t>住所</t>
    <rPh sb="0" eb="2">
      <t>ｼﾞｭｳｼｮ</t>
    </rPh>
    <phoneticPr fontId="0" type="noConversion"/>
  </si>
  <si>
    <t>ライン</t>
    <phoneticPr fontId="0" type="noConversion"/>
  </si>
  <si>
    <r>
      <t>カタログ</t>
    </r>
    <r>
      <rPr>
        <b/>
        <sz val="8"/>
        <rFont val="Arial"/>
        <family val="2"/>
      </rPr>
      <t xml:space="preserve"> No.</t>
    </r>
    <phoneticPr fontId="0" type="noConversion"/>
  </si>
  <si>
    <t>数量</t>
    <rPh sb="0" eb="2">
      <t>ｽｳﾘｮｳ</t>
    </rPh>
    <phoneticPr fontId="0" type="noConversion"/>
  </si>
  <si>
    <t>用品名</t>
    <rPh sb="0" eb="2">
      <t>ﾖｳﾋﾝ</t>
    </rPh>
    <rPh sb="2" eb="3">
      <t>ﾒｲ</t>
    </rPh>
    <phoneticPr fontId="0" type="noConversion"/>
  </si>
  <si>
    <t>単価</t>
    <rPh sb="0" eb="2">
      <t>ﾀﾝｶ</t>
    </rPh>
    <phoneticPr fontId="0" type="noConversion"/>
  </si>
  <si>
    <t>計</t>
    <rPh sb="0" eb="1">
      <t>ｹｲ</t>
    </rPh>
    <phoneticPr fontId="0" type="noConversion"/>
  </si>
  <si>
    <r>
      <t>〒</t>
    </r>
    <r>
      <rPr>
        <sz val="8"/>
        <rFont val="Arial"/>
        <family val="2"/>
      </rPr>
      <t xml:space="preserve">920-0277 • </t>
    </r>
    <r>
      <rPr>
        <sz val="8"/>
        <rFont val="ＭＳ Ｐゴシック"/>
        <family val="3"/>
        <charset val="128"/>
      </rPr>
      <t>石川県河北郡内灘町千鳥台</t>
    </r>
    <r>
      <rPr>
        <sz val="8"/>
        <rFont val="Arial"/>
        <family val="2"/>
      </rPr>
      <t>3-13</t>
    </r>
    <rPh sb="12" eb="15">
      <t>ｲｼｶﾜｹﾝ</t>
    </rPh>
    <rPh sb="15" eb="18">
      <t>ｶﾎｸｸﾞﾝ</t>
    </rPh>
    <rPh sb="18" eb="21">
      <t>ｳﾁﾅﾀﾞﾏﾁ</t>
    </rPh>
    <rPh sb="21" eb="23">
      <t>ﾁﾄﾞﾘ</t>
    </rPh>
    <rPh sb="23" eb="24">
      <t>ﾀﾞｲ</t>
    </rPh>
    <phoneticPr fontId="0" type="noConversion"/>
  </si>
  <si>
    <t>発送方法</t>
    <rPh sb="0" eb="2">
      <t>ﾊｯｿｳ</t>
    </rPh>
    <rPh sb="2" eb="4">
      <t>ﾎｳﾎｳ</t>
    </rPh>
    <phoneticPr fontId="0" type="noConversion"/>
  </si>
  <si>
    <t>総合計</t>
    <rPh sb="0" eb="1">
      <t>ｿｳ</t>
    </rPh>
    <rPh sb="1" eb="3">
      <t>ｺﾞｳｹｲ</t>
    </rPh>
    <phoneticPr fontId="0" type="noConversion"/>
  </si>
  <si>
    <t>当ページの合計</t>
    <rPh sb="0" eb="1">
      <t>ﾄｳ</t>
    </rPh>
    <rPh sb="5" eb="7">
      <t>ｺﾞｳｹｲ</t>
    </rPh>
    <phoneticPr fontId="0" type="noConversion"/>
  </si>
  <si>
    <t>当ページの合計</t>
    <phoneticPr fontId="0" type="noConversion"/>
  </si>
  <si>
    <t>登録番号</t>
    <rPh sb="0" eb="2">
      <t>ﾄｳﾛｸ</t>
    </rPh>
    <rPh sb="2" eb="4">
      <t>ﾊﾞﾝｺﾞｳ</t>
    </rPh>
    <phoneticPr fontId="0" type="noConversion"/>
  </si>
  <si>
    <t>ライン</t>
    <phoneticPr fontId="0" type="noConversion"/>
  </si>
  <si>
    <t>ページ</t>
    <phoneticPr fontId="0" type="noConversion"/>
  </si>
  <si>
    <r>
      <t xml:space="preserve">Fax </t>
    </r>
    <r>
      <rPr>
        <sz val="8"/>
        <rFont val="ＭＳ Ｐゴシック"/>
        <family val="3"/>
        <charset val="128"/>
      </rPr>
      <t>番号</t>
    </r>
    <r>
      <rPr>
        <sz val="8"/>
        <rFont val="Arial"/>
        <family val="2"/>
      </rPr>
      <t xml:space="preserve"> 076-237-2398  </t>
    </r>
    <r>
      <rPr>
        <sz val="8"/>
        <rFont val="ＭＳ Ｐゴシック"/>
        <family val="3"/>
        <charset val="128"/>
      </rPr>
      <t>発送手続きを円滑にするために、登録番号を必ずお書きください。（一度お送りいただいた注文を、メールや電話などで再度ご注文しないでください。）注文の再送による発送の重複はご注文者にて責任をお持ちください。注文書を再送なさる場合には、コピーである旨大きく明記してください。</t>
    </r>
    <rPh sb="4" eb="6">
      <t>ﾊﾞﾝｺﾞｳ</t>
    </rPh>
    <rPh sb="21" eb="23">
      <t>ﾊｯｿｳ</t>
    </rPh>
    <rPh sb="23" eb="25">
      <t>ﾃﾂﾂﾞ</t>
    </rPh>
    <rPh sb="27" eb="29">
      <t>ｴﾝｶﾂ</t>
    </rPh>
    <rPh sb="36" eb="38">
      <t>ﾄｳﾛｸ</t>
    </rPh>
    <rPh sb="38" eb="40">
      <t>ﾊﾞﾝｺﾞｳ</t>
    </rPh>
    <rPh sb="41" eb="42">
      <t>ｶﾅﾗ</t>
    </rPh>
    <rPh sb="44" eb="45">
      <t>ｶ</t>
    </rPh>
    <rPh sb="52" eb="54">
      <t>ｲﾁﾄﾞ</t>
    </rPh>
    <rPh sb="55" eb="56">
      <t>ｵｸ</t>
    </rPh>
    <rPh sb="62" eb="64">
      <t>ﾁｭｳﾓﾝ</t>
    </rPh>
    <rPh sb="70" eb="72">
      <t>ﾃﾞﾝﾜ</t>
    </rPh>
    <rPh sb="75" eb="77">
      <t>ｻｲﾄﾞ</t>
    </rPh>
    <rPh sb="78" eb="80">
      <t>ﾁｭｳﾓﾝ</t>
    </rPh>
    <rPh sb="90" eb="92">
      <t>ﾁｭｳﾓﾝ</t>
    </rPh>
    <rPh sb="93" eb="95">
      <t>ｻｲｿｳ</t>
    </rPh>
    <rPh sb="98" eb="100">
      <t>ﾊｯｿｳ</t>
    </rPh>
    <rPh sb="101" eb="103">
      <t>ｼﾞｭｳﾌｸ</t>
    </rPh>
    <rPh sb="105" eb="107">
      <t>ﾁｭｳﾓﾝ</t>
    </rPh>
    <rPh sb="107" eb="108">
      <t>ｼｬ</t>
    </rPh>
    <rPh sb="110" eb="112">
      <t>ｾｷﾆﾝ</t>
    </rPh>
    <rPh sb="114" eb="115">
      <t>ﾓ</t>
    </rPh>
    <rPh sb="121" eb="124">
      <t>ﾁｭｳﾓﾝｼｮ</t>
    </rPh>
    <rPh sb="125" eb="127">
      <t>ｻｲｿｳ</t>
    </rPh>
    <rPh sb="130" eb="132">
      <t>ﾊﾞｱｲ</t>
    </rPh>
    <rPh sb="141" eb="142">
      <t>ﾑﾈ</t>
    </rPh>
    <rPh sb="142" eb="143">
      <t>ｵｵ</t>
    </rPh>
    <rPh sb="145" eb="147">
      <t>ﾒｲｷ</t>
    </rPh>
    <phoneticPr fontId="0" type="noConversion"/>
  </si>
  <si>
    <r>
      <t>発送</t>
    </r>
    <r>
      <rPr>
        <b/>
        <sz val="8"/>
        <rFont val="Arial"/>
        <family val="2"/>
      </rPr>
      <t>:</t>
    </r>
    <r>
      <rPr>
        <sz val="8"/>
        <rFont val="Arial"/>
        <family val="2"/>
      </rPr>
      <t xml:space="preserve"> </t>
    </r>
    <r>
      <rPr>
        <sz val="8"/>
        <rFont val="ＭＳ Ｐゴシック"/>
        <family val="3"/>
        <charset val="128"/>
      </rPr>
      <t>お選びいただきました発送方法は、当方の受注処理にかかる時間によって、多少遅れる場合があります。注文と発送の方針についてはカタログ､価格表をご参照ください。用品の価格は送料別となっております。用品代金と送料を合わせてご請求させていただきます。</t>
    </r>
    <r>
      <rPr>
        <sz val="8"/>
        <rFont val="Arial"/>
        <family val="2"/>
      </rPr>
      <t/>
    </r>
    <rPh sb="0" eb="2">
      <t>ﾊｯｿｳ</t>
    </rPh>
    <rPh sb="5" eb="6">
      <t>ｴﾗ</t>
    </rPh>
    <rPh sb="14" eb="16">
      <t>ﾊｯｿｳ</t>
    </rPh>
    <rPh sb="16" eb="18">
      <t>ﾎｳﾎｳ</t>
    </rPh>
    <rPh sb="20" eb="22">
      <t>ﾄｳﾎｳ</t>
    </rPh>
    <rPh sb="23" eb="25">
      <t>ｼﾞｭﾁｭｳ</t>
    </rPh>
    <rPh sb="25" eb="27">
      <t>ｼｮﾘ</t>
    </rPh>
    <rPh sb="31" eb="33">
      <t>ｼﾞｶﾝ</t>
    </rPh>
    <rPh sb="38" eb="40">
      <t>ﾀｼｮｳ</t>
    </rPh>
    <rPh sb="40" eb="41">
      <t>ｵｸ</t>
    </rPh>
    <rPh sb="43" eb="45">
      <t>ﾊﾞｱｲ</t>
    </rPh>
    <rPh sb="51" eb="53">
      <t>ﾁｭｳﾓﾝ</t>
    </rPh>
    <rPh sb="54" eb="56">
      <t>ﾊｯｿｳ</t>
    </rPh>
    <rPh sb="57" eb="59">
      <t>ﾎｳｼﾝ</t>
    </rPh>
    <rPh sb="69" eb="71">
      <t>ｶｶｸ</t>
    </rPh>
    <rPh sb="71" eb="72">
      <t>ﾋｮｳ</t>
    </rPh>
    <rPh sb="74" eb="76">
      <t>ｻﾝｼｮｳ</t>
    </rPh>
    <rPh sb="81" eb="83">
      <t>ﾖｳﾋﾝ</t>
    </rPh>
    <rPh sb="84" eb="86">
      <t>ｶｶｸ</t>
    </rPh>
    <rPh sb="87" eb="90">
      <t>ｿｳﾘｮｳﾍﾞﾂ</t>
    </rPh>
    <rPh sb="99" eb="101">
      <t>ﾖｳﾋﾝ</t>
    </rPh>
    <rPh sb="101" eb="103">
      <t>ﾀﾞｲｷﾝ</t>
    </rPh>
    <rPh sb="104" eb="106">
      <t>ｿｳﾘｮｳ</t>
    </rPh>
    <rPh sb="107" eb="108">
      <t>ｱ</t>
    </rPh>
    <rPh sb="112" eb="114">
      <t>ｾｲｷｭｳ</t>
    </rPh>
    <phoneticPr fontId="0" type="noConversion"/>
  </si>
  <si>
    <r>
      <t>ご注文の問合せ</t>
    </r>
    <r>
      <rPr>
        <b/>
        <sz val="8"/>
        <rFont val="Arial"/>
        <family val="2"/>
      </rPr>
      <t>(076)237-2398 order@awana.jp</t>
    </r>
    <rPh sb="1" eb="3">
      <t>ﾁｭｳﾓﾝ</t>
    </rPh>
    <rPh sb="4" eb="6">
      <t>ﾄｲｱﾜ</t>
    </rPh>
    <phoneticPr fontId="0" type="noConversion"/>
  </si>
  <si>
    <t>Catalog #</t>
  </si>
  <si>
    <t>Page</t>
  </si>
  <si>
    <t>Item #</t>
  </si>
  <si>
    <t>Club</t>
  </si>
  <si>
    <t>Description</t>
  </si>
  <si>
    <t>Price</t>
  </si>
  <si>
    <t>二人三脚用バンド　赤　</t>
  </si>
  <si>
    <t>二人三脚用バンド　青　</t>
  </si>
  <si>
    <t>二人三脚用バンド　緑　</t>
  </si>
  <si>
    <t>二人三脚用バンド　黄　</t>
  </si>
  <si>
    <t>Main Study 1-Romans, NKJV</t>
  </si>
  <si>
    <t>Main Study 1- Romans, NIV</t>
  </si>
  <si>
    <t>Main Study 1- Romans, KJV</t>
  </si>
  <si>
    <t>Main Study 1-Romans-Ldr Ed</t>
  </si>
  <si>
    <t>Main Study 2-Galatians, NKJV</t>
  </si>
  <si>
    <t>Main Study 2-Galatians, NIV</t>
  </si>
  <si>
    <t>Main Study 2-Galatians, KJV</t>
  </si>
  <si>
    <t>Main Study 2-Galatians-Ldr</t>
  </si>
  <si>
    <t>表彰メダル　</t>
  </si>
  <si>
    <t>J17005</t>
  </si>
  <si>
    <t>J17013</t>
  </si>
  <si>
    <t>J17048</t>
  </si>
  <si>
    <t>J30912</t>
  </si>
  <si>
    <t>J30947</t>
  </si>
  <si>
    <t>J41902</t>
  </si>
  <si>
    <t>J52628</t>
  </si>
  <si>
    <t>J62421</t>
  </si>
  <si>
    <t>J63933</t>
  </si>
  <si>
    <t>J92867</t>
  </si>
  <si>
    <t>J92935</t>
  </si>
  <si>
    <t>J92951</t>
  </si>
  <si>
    <t>J92988</t>
  </si>
  <si>
    <t>J93004</t>
  </si>
  <si>
    <t>J93021</t>
  </si>
  <si>
    <t>J93300</t>
  </si>
  <si>
    <t>J93318</t>
  </si>
  <si>
    <t>J93327</t>
  </si>
  <si>
    <t>JV マラソンマニュアル 新改訳2017　</t>
  </si>
  <si>
    <t>JV チームユニット ブロンズ マスター (32) 新改訳2017</t>
  </si>
  <si>
    <t>JV チームユニット シルバー マスター (32)　新改訳2017</t>
  </si>
  <si>
    <t>JV チームユニットゴールドマスター(32)　新改訳2017</t>
  </si>
  <si>
    <t>T&amp;T ブック１　新改訳2017</t>
  </si>
  <si>
    <t>J80434</t>
  </si>
  <si>
    <t>J80493</t>
  </si>
  <si>
    <t>J80557</t>
  </si>
  <si>
    <t>J80611</t>
  </si>
  <si>
    <t>J80881</t>
  </si>
  <si>
    <t>スタートゾーン　新改訳2017</t>
  </si>
  <si>
    <t>Special Needs Guide</t>
  </si>
  <si>
    <t>KJV Journey Advocates Bible Study</t>
  </si>
  <si>
    <t>NKJV Journey Advocates Bible Study</t>
  </si>
  <si>
    <t>NIV Journey Advocates Bible Study</t>
  </si>
  <si>
    <t>ESV Journey Advocates Bible Study</t>
  </si>
  <si>
    <t>KJV Advocates Essentials</t>
  </si>
  <si>
    <t>NKJV Advocates Essentials</t>
  </si>
  <si>
    <t>NIV Advocates Essentials</t>
  </si>
  <si>
    <t>ESV Advocates Essentials</t>
  </si>
  <si>
    <t>KJV Advocates Leader Guide</t>
  </si>
  <si>
    <t>NKJV Advocates Leader Guide</t>
  </si>
  <si>
    <t>NIV Advocates Leader Guide</t>
  </si>
  <si>
    <t>ESV Advocates Leader Guide</t>
  </si>
  <si>
    <t>KJV Advocates Discussion Guide</t>
  </si>
  <si>
    <t>NKJV Advocates Discussion Guide</t>
  </si>
  <si>
    <t>NIV Advocates Discussion Guide</t>
  </si>
  <si>
    <t>ESV Advocates Discussion Guide</t>
  </si>
  <si>
    <t>〒</t>
    <phoneticPr fontId="0" type="noConversion"/>
  </si>
  <si>
    <t>電話番号</t>
    <rPh sb="0" eb="2">
      <t>でんわ</t>
    </rPh>
    <rPh sb="2" eb="4">
      <t>ばんごう</t>
    </rPh>
    <phoneticPr fontId="0" type="noConversion"/>
  </si>
  <si>
    <t>安い方法</t>
    <rPh sb="0" eb="1">
      <t>やす</t>
    </rPh>
    <rPh sb="2" eb="4">
      <t>ほうほう</t>
    </rPh>
    <phoneticPr fontId="0" type="noConversion"/>
  </si>
  <si>
    <t>早い方法</t>
    <rPh sb="0" eb="1">
      <t>はや</t>
    </rPh>
    <rPh sb="2" eb="4">
      <t>ほうほう</t>
    </rPh>
    <phoneticPr fontId="0" type="noConversion"/>
  </si>
  <si>
    <t>その他</t>
    <rPh sb="2" eb="3">
      <t>た</t>
    </rPh>
    <phoneticPr fontId="0" type="noConversion"/>
  </si>
  <si>
    <t>お届希望日時</t>
  </si>
  <si>
    <t>Awanaジャパンに在庫がない用品の扱い</t>
    <rPh sb="10" eb="12">
      <t>ざいこ</t>
    </rPh>
    <rPh sb="15" eb="17">
      <t>ようひん</t>
    </rPh>
    <rPh sb="18" eb="19">
      <t>あつか</t>
    </rPh>
    <phoneticPr fontId="0" type="noConversion"/>
  </si>
  <si>
    <t>Awanaジャパン使用欄</t>
    <rPh sb="9" eb="11">
      <t>ｼﾖｳ</t>
    </rPh>
    <rPh sb="11" eb="12">
      <t>ﾗﾝ</t>
    </rPh>
    <phoneticPr fontId="0" type="noConversion"/>
  </si>
  <si>
    <t>受注日</t>
    <rPh sb="0" eb="2">
      <t>じゅちゅう</t>
    </rPh>
    <rPh sb="2" eb="3">
      <t>び</t>
    </rPh>
    <phoneticPr fontId="0" type="noConversion"/>
  </si>
  <si>
    <t>発送日</t>
    <rPh sb="0" eb="2">
      <t>はっそう</t>
    </rPh>
    <rPh sb="2" eb="3">
      <t>び</t>
    </rPh>
    <phoneticPr fontId="0" type="noConversion"/>
  </si>
  <si>
    <t>Puggles Participation Cert (5)</t>
  </si>
  <si>
    <t>担当者に連絡してほしい</t>
    <rPh sb="0" eb="2">
      <t>たんとう</t>
    </rPh>
    <rPh sb="2" eb="3">
      <t>しゃ</t>
    </rPh>
    <rPh sb="4" eb="6">
      <t>れんらく</t>
    </rPh>
    <phoneticPr fontId="0" type="noConversion"/>
  </si>
  <si>
    <t>キャンセルする</t>
    <phoneticPr fontId="0" type="noConversion"/>
  </si>
  <si>
    <t>米国配送センターから直接航空便で配達（米国からの送料を負担）</t>
    <rPh sb="0" eb="2">
      <t>べいこく</t>
    </rPh>
    <rPh sb="2" eb="4">
      <t>はいそう</t>
    </rPh>
    <rPh sb="10" eb="12">
      <t>ちょくせつ</t>
    </rPh>
    <rPh sb="12" eb="15">
      <t>こうくうびん</t>
    </rPh>
    <rPh sb="16" eb="18">
      <t>はいたつ</t>
    </rPh>
    <rPh sb="19" eb="21">
      <t>べいこく</t>
    </rPh>
    <rPh sb="24" eb="26">
      <t>そうりょう</t>
    </rPh>
    <rPh sb="27" eb="29">
      <t>ふたん</t>
    </rPh>
    <phoneticPr fontId="0" type="noConversion"/>
  </si>
  <si>
    <t>全てそろってから送ってほしい</t>
    <rPh sb="0" eb="1">
      <t>すべ</t>
    </rPh>
    <rPh sb="8" eb="9">
      <t>おく</t>
    </rPh>
    <phoneticPr fontId="0" type="noConversion"/>
  </si>
  <si>
    <t>在庫のある物は先に送ってほしい</t>
    <rPh sb="0" eb="2">
      <t>ざいこ</t>
    </rPh>
    <rPh sb="5" eb="6">
      <t>もの</t>
    </rPh>
    <rPh sb="7" eb="8">
      <t>さき</t>
    </rPh>
    <rPh sb="9" eb="10">
      <t>おく</t>
    </rPh>
    <phoneticPr fontId="0" type="noConversion"/>
  </si>
  <si>
    <r>
      <t>担当者名：</t>
    </r>
    <r>
      <rPr>
        <sz val="8"/>
        <rFont val="ＭＳ Ｐゴシック"/>
        <family val="3"/>
        <charset val="128"/>
      </rPr>
      <t>確認したいことがある場合の連絡先</t>
    </r>
    <rPh sb="0" eb="2">
      <t>たんとう</t>
    </rPh>
    <rPh sb="2" eb="3">
      <t>しゃ</t>
    </rPh>
    <rPh sb="3" eb="4">
      <t>めい</t>
    </rPh>
    <rPh sb="20" eb="21">
      <t>さき</t>
    </rPh>
    <phoneticPr fontId="0" type="noConversion"/>
  </si>
  <si>
    <t>次回注文用に注文用紙を同封して欲しい</t>
    <phoneticPr fontId="0" type="noConversion"/>
  </si>
  <si>
    <t>支払い用の郵便振替用紙を同封して欲しい</t>
  </si>
  <si>
    <t>日中連絡が取れる電話番号またはメールアドレス</t>
    <phoneticPr fontId="0" type="noConversion"/>
  </si>
  <si>
    <t>定期便で送られてくるのを待つ (下の２つの内から1つを選んでください）</t>
    <rPh sb="0" eb="3">
      <t>ていきびん</t>
    </rPh>
    <rPh sb="4" eb="5">
      <t>おく</t>
    </rPh>
    <rPh sb="12" eb="13">
      <t>ま</t>
    </rPh>
    <rPh sb="16" eb="17">
      <t>した</t>
    </rPh>
    <rPh sb="21" eb="22">
      <t>うち</t>
    </rPh>
    <rPh sb="27" eb="28">
      <t>えら</t>
    </rPh>
    <phoneticPr fontId="0" type="noConversion"/>
  </si>
  <si>
    <t>J48442</t>
  </si>
  <si>
    <t>J67504</t>
  </si>
  <si>
    <t>J92859</t>
  </si>
  <si>
    <t>J92918</t>
  </si>
  <si>
    <t>J94272</t>
  </si>
  <si>
    <t>J94714</t>
  </si>
  <si>
    <t>J95447</t>
  </si>
  <si>
    <t>J96551</t>
  </si>
  <si>
    <t>Journey Sling Bag</t>
  </si>
  <si>
    <t>Journey Certificate of Award (5)</t>
  </si>
  <si>
    <t>ビクトリートロフィー</t>
  </si>
  <si>
    <t>良き働き人トロフィー　</t>
  </si>
  <si>
    <t>カビーズ ブックバッグ</t>
  </si>
  <si>
    <t>カビーズ カップ (5)</t>
  </si>
  <si>
    <t>スパークス カップ (5)</t>
  </si>
  <si>
    <t>グランプリ　レーサーキット</t>
  </si>
  <si>
    <t>T&amp;T シルバーエンブレム (5)</t>
  </si>
  <si>
    <t>T&amp;T ゴールドエンブレム (5)</t>
  </si>
  <si>
    <t>しおり Happy Birthday　(5)　</t>
  </si>
  <si>
    <t>スパーキー 名前シール (25)</t>
  </si>
  <si>
    <t>T&amp;T Start Zone KJV (10)</t>
  </si>
  <si>
    <t>T&amp;T Start Zone NKJV (10)</t>
  </si>
  <si>
    <t>T&amp;T Start Zone NIV (10)</t>
  </si>
  <si>
    <t>T&amp;T Start Zone ESV (10)</t>
  </si>
  <si>
    <t>T&amp;T Mission: DOG Handbook, KJV</t>
  </si>
  <si>
    <t>T&amp;T Mission: DOG Handbook, KJV (5)</t>
  </si>
  <si>
    <t>T&amp;T Mission: DOG Handbook, NKJV (5)</t>
  </si>
  <si>
    <t>Puggles Teaching Cards</t>
  </si>
  <si>
    <t>Puggles Coloring and Activity Book (5)</t>
  </si>
  <si>
    <t>パグルス指人形 (4)</t>
  </si>
  <si>
    <t>T&amp;T リーダー奉仕ピン　</t>
  </si>
  <si>
    <t>Sparks Flight 3:16 Booklet KJV (10)</t>
  </si>
  <si>
    <t>Sparks Flight 3:16 Booklet NKJV (10)</t>
  </si>
  <si>
    <t>Sparks Flight 3:16 Booklet NIV (10)</t>
  </si>
  <si>
    <t>Cubbies Apple Acres Entrance Booklet KJV (10)</t>
  </si>
  <si>
    <t>Cubbies Apple Acres Entrance Booklet NKJV (10)</t>
  </si>
  <si>
    <t>Cubbies Apple Acres Entrance Booklet NIV (10)</t>
  </si>
  <si>
    <t>Cubbies Apple Acres Entrance Booklet ESV (10)</t>
  </si>
  <si>
    <t>Sparks Flight 3:16 Booklet ESV (10)</t>
  </si>
  <si>
    <t>T&amp;T Mission: GIA Handbook, KJV</t>
  </si>
  <si>
    <t>T&amp;T Mission: GIA Handbook, KJV (5)</t>
  </si>
  <si>
    <t>T&amp;T Mission: GIA Handbook, NKJV</t>
  </si>
  <si>
    <t>T&amp;T Mission: GIA Handbook, NKJV (5)</t>
  </si>
  <si>
    <t>T&amp;T Mission: GIA Handbook, NIV84</t>
  </si>
  <si>
    <t>T&amp;T Mission: GIA Handbook, NIV84 (5)</t>
  </si>
  <si>
    <t>T&amp;T Mission: GIA Handbook, ESV</t>
  </si>
  <si>
    <t>T&amp;T Mission: GIA Handbook, ESV (5)</t>
  </si>
  <si>
    <t>T&amp;T Mission: GIA Small Group Guide KJV</t>
  </si>
  <si>
    <t>T&amp;T Mission: GIA Small Group Guide NKJV</t>
  </si>
  <si>
    <t>T&amp;T Mission: GIA Small Group Guide NIV</t>
  </si>
  <si>
    <t>T&amp;T Mission: GIA Small Group Guide ESV</t>
  </si>
  <si>
    <t>T&amp;T Mission: GIA Large Group Guide KJV</t>
  </si>
  <si>
    <t>T&amp;T Mission: GIA Large Group Guide NKJV</t>
  </si>
  <si>
    <t>T&amp;T Mission: GIA Large Group Guide NIV84</t>
  </si>
  <si>
    <t>T&amp;T Mission: GIA Large Group Guide ESV</t>
  </si>
  <si>
    <t>T&amp;T Mission: GIA Essentials KJV</t>
  </si>
  <si>
    <t>T&amp;T Mission: GIA Essentials NKJV</t>
  </si>
  <si>
    <t>T&amp;T Mission: GIA Essentials NIV84</t>
  </si>
  <si>
    <t>T&amp;T Mission: GIA Essentials ESV</t>
  </si>
  <si>
    <t>Puggles Big Truths Entrance Booklet (10)</t>
  </si>
  <si>
    <t>Trek His Love Bible Study NKJV</t>
  </si>
  <si>
    <t>Trek His Love Bible Study NIV</t>
  </si>
  <si>
    <t>Trek His Love Bible Study ESV</t>
  </si>
  <si>
    <t>Trek His Love Essentials KJV</t>
  </si>
  <si>
    <t>Trek His Love Essentials ESV</t>
  </si>
  <si>
    <t>Trek His Love Leader Guide KJV</t>
  </si>
  <si>
    <t>Trek His Love Leader Guide ESV</t>
  </si>
  <si>
    <t>Trek His Love Discussion Guide KJV</t>
  </si>
  <si>
    <t>Trek His Love Discussion Guide ESV</t>
  </si>
  <si>
    <t>T&amp;T Mission: EOG Handbook KJV</t>
  </si>
  <si>
    <t>T&amp;T Mission: EOG Handbook NKJV</t>
  </si>
  <si>
    <t>T&amp;T Mission: EOG Handbook NIV</t>
  </si>
  <si>
    <t>T&amp;T Mission: EOG Handbook ESV</t>
  </si>
  <si>
    <t>T&amp;T Mission: EOG Small Group Guide KJV</t>
  </si>
  <si>
    <t>T&amp;T Mission: EOG Small Group Guide NKJV</t>
  </si>
  <si>
    <t>T&amp;T Mission: EOG Small Group Guide NIV</t>
  </si>
  <si>
    <t>T&amp;T Mission: EOG Small Group Guide ESV</t>
  </si>
  <si>
    <t>T&amp;T Mission: EOG Large Group Guide KJV</t>
  </si>
  <si>
    <t>T&amp;T Mission: EOG Large Group Guide NKJV</t>
  </si>
  <si>
    <t>T&amp;T Mission: EOG Large Group Guide NIV</t>
  </si>
  <si>
    <t>T&amp;T Mission: EOG Large Group Guide ESV</t>
  </si>
  <si>
    <t>T&amp;T Mission: EOG Essentials KJV</t>
  </si>
  <si>
    <t>T&amp;T Mission: EOG Essentials NKJV</t>
  </si>
  <si>
    <t>T&amp;T Mission: EOG Essentials NIV</t>
  </si>
  <si>
    <t>T&amp;T Mission: EOG Essentials ESV</t>
  </si>
  <si>
    <t>T&amp;T Mission: AOG Essentials Certificate (10)</t>
  </si>
  <si>
    <t>T&amp;T Mission: AOG Handbook KJV</t>
  </si>
  <si>
    <t>T&amp;T Mission: AOG Handbook NKJV</t>
  </si>
  <si>
    <t>T&amp;T Mission: AOG Handbook NIV</t>
  </si>
  <si>
    <t>T&amp;T Mission: AOG Handbook ESV</t>
  </si>
  <si>
    <t>T&amp;T AOG Small Group Guide KJV</t>
  </si>
  <si>
    <t>T&amp;T AOG Small Group Guide NKJV</t>
  </si>
  <si>
    <t>T&amp;T AOG Small Group Guide NIV</t>
  </si>
  <si>
    <t>T&amp;T AOG Small Group Guide ESV</t>
  </si>
  <si>
    <t>T&amp;T AOG Large Group Guide KJV</t>
  </si>
  <si>
    <t>T&amp;T AOG Large Group Guide NKJV</t>
  </si>
  <si>
    <t>T&amp;T AOG Large Group Guide NIV</t>
  </si>
  <si>
    <t>T&amp;T AOG Large Group Guide ESV</t>
  </si>
  <si>
    <t>T&amp;T Mission: AOG Essentials KJV</t>
  </si>
  <si>
    <t>T&amp;T Mission: AOG Essentials NKJV</t>
  </si>
  <si>
    <t>T&amp;T Mission: AOG Essentials NIV</t>
  </si>
  <si>
    <t>T&amp;T Mission: AOG Essentials ESV</t>
  </si>
  <si>
    <t>T&amp;T Mission: DOG Handbook, NKJV</t>
  </si>
  <si>
    <t>T&amp;T Mission: DOG Handbook, NIV84</t>
  </si>
  <si>
    <t>T&amp;T Mission: DOG Handbook, NIV84 (5)</t>
  </si>
  <si>
    <t>T&amp;T Mission DOG Essentials NKJV</t>
  </si>
  <si>
    <t>T&amp;T Mission DOG Essentials NIV84</t>
  </si>
  <si>
    <t>Sparks HG Handbook KJV</t>
  </si>
  <si>
    <t>Sparks HG Handbook NKJV</t>
  </si>
  <si>
    <t>Sparks HG Handbook NIV</t>
  </si>
  <si>
    <t>Sparks HG Frequent Flyer Book KJV</t>
  </si>
  <si>
    <t>Sparks HG Frequent Flyer Book NKJV</t>
  </si>
  <si>
    <t>Sparks HG Frequent Flyer Book NIV</t>
  </si>
  <si>
    <t>Sparks HG Essentials KJV</t>
  </si>
  <si>
    <t>Sparks HG Essentials NKJV</t>
  </si>
  <si>
    <t>Sparks HG Essentials NIV</t>
  </si>
  <si>
    <t>Sparks HG Essentials ESV</t>
  </si>
  <si>
    <t>パグルス ユニセックス リーダー Tシャツ XS</t>
  </si>
  <si>
    <t>パグルス ユニセックス リーダー Tシャツ S</t>
  </si>
  <si>
    <t>パグルス ユニセックス リーダー Tシャツ M</t>
  </si>
  <si>
    <t>パグルス ユニセックス リーダー Tシャツ L</t>
  </si>
  <si>
    <t>パグルス ユニセックス リーダー Tシャツ XL</t>
  </si>
  <si>
    <t>パグルス ユニセックス リーダー Tシャツ XXL</t>
  </si>
  <si>
    <t>パグルス ユニセックス リーダー Tシャツ XXXL</t>
  </si>
  <si>
    <t>カビーズ ユニセックス リーダー Tシャツ XS</t>
  </si>
  <si>
    <t>カビーズ ユニセックス リーダー Tシャツ S</t>
  </si>
  <si>
    <t>カビーズ ユニセックス リーダー Tシャツ M</t>
  </si>
  <si>
    <t>カビーズ ユニセックス リーダー Tシャツ L</t>
  </si>
  <si>
    <t>カビーズ ユニセックス リーダー Tシャツ XL</t>
  </si>
  <si>
    <t>カビーズ ユニセックス リーダー Tシャツ XXL</t>
  </si>
  <si>
    <t>カビーズ ユニセックス リーダー Tシャツ XXXL</t>
  </si>
  <si>
    <t>スパークス ユニセックス リーダー Tシャツ XS</t>
  </si>
  <si>
    <t>スパークス ユニセックス リーダー Tシャツ S</t>
  </si>
  <si>
    <t>スパークス ユニセックス リーダー Tシャツ M</t>
  </si>
  <si>
    <t>スパークス ユニセックス リーダー Tシャツ L</t>
  </si>
  <si>
    <t>スパークス ユニセックス リーダー Tシャツ XL</t>
  </si>
  <si>
    <t>スパークス ユニセックス リーダー Tシャツ XXL</t>
  </si>
  <si>
    <t>スパークス ユニセックス リーダー Tシャツ XXXL</t>
  </si>
  <si>
    <t>T&amp;T ユニセックス リーダー Tシャツ XS</t>
  </si>
  <si>
    <t>T&amp;T ユニセックス リーダー Tシャツ S</t>
  </si>
  <si>
    <t>T&amp;T ユニセックス リーダー Tシャツ M</t>
  </si>
  <si>
    <t>T&amp;T ユニセックス リーダー Tシャツ L</t>
  </si>
  <si>
    <t>T&amp;T ユニセックス リーダー Tシャツ XL</t>
  </si>
  <si>
    <t>T&amp;T ユニセックス リーダー Tシャツ XXL</t>
  </si>
  <si>
    <t>T&amp;T ユニセックス リーダー Tシャツ XXXL</t>
  </si>
  <si>
    <t>Awana Clubs ユニセックス Tシャツ Youth S</t>
  </si>
  <si>
    <t>Awana Clubs ユニセックス Tシャツ Youth M</t>
  </si>
  <si>
    <t>Awana Clubs ユニセックス Tシャツ Youth L</t>
  </si>
  <si>
    <t>Awana Clubs ユニセックス Tシャツ Adult XS</t>
  </si>
  <si>
    <t>Awana Clubs ユニセックス Tシャツ Adult S</t>
  </si>
  <si>
    <t>Awana Clubs ユニセックス Tシャツ Adult M</t>
  </si>
  <si>
    <t>Awana Clubs ユニセックス Tシャツ Adult L</t>
  </si>
  <si>
    <t>Awana Clubs ユニセックス Tシャツ Adult XL</t>
  </si>
  <si>
    <t>Awana Clubs ユニセックス Tシャツ Adult XXL</t>
  </si>
  <si>
    <t>Awana Clubs ユニセックス Tシャツ Adult XXXL</t>
  </si>
  <si>
    <t>Ａｗａｎａ名札シール　</t>
  </si>
  <si>
    <t>T&amp;T Mission: EOG Essentials Certificate (10)</t>
  </si>
  <si>
    <t>パグルス シール (280)</t>
  </si>
  <si>
    <t>パグルス クリップ</t>
  </si>
  <si>
    <t>パグルス カップ</t>
  </si>
  <si>
    <t>スパークス 第１ブックワード メダル</t>
  </si>
  <si>
    <t>スパークス 第１ブックアワード メダル (5)</t>
  </si>
  <si>
    <t>スパークス 第2ブックアワード メダル</t>
  </si>
  <si>
    <t>トレック マイルストーン メダル</t>
  </si>
  <si>
    <t>カビーズ はちみつメダル</t>
  </si>
  <si>
    <t>カビーズ はちみつメダル (10)</t>
  </si>
  <si>
    <t>カビーズ りんごメダル (10)</t>
  </si>
  <si>
    <t>J54148</t>
  </si>
  <si>
    <t>J54164</t>
  </si>
  <si>
    <t>J54172</t>
  </si>
  <si>
    <t>J56442</t>
  </si>
  <si>
    <t>J56493</t>
  </si>
  <si>
    <t>J56506</t>
  </si>
  <si>
    <t>J63095</t>
  </si>
  <si>
    <t>J64186</t>
  </si>
  <si>
    <t>J64194</t>
  </si>
  <si>
    <t>J67521</t>
  </si>
  <si>
    <t>2025-26</t>
  </si>
  <si>
    <t>Game</t>
  </si>
  <si>
    <t>Trek Tシャツ Adult X-Small</t>
  </si>
  <si>
    <t>Trek Tシャツ Adult Small</t>
  </si>
  <si>
    <t>Trek Tシャツ Adult Medium</t>
  </si>
  <si>
    <t>Trek Tシャツ Adult Large</t>
  </si>
  <si>
    <t>Trek Tシャツ Adult X-Large</t>
  </si>
  <si>
    <t>Trek Tシャツ Adult XX-Large</t>
  </si>
  <si>
    <t>Trek Tシャツ Adult XXX-Large</t>
  </si>
  <si>
    <t>Journey シャツ X-Small</t>
  </si>
  <si>
    <t>Journey Tシャツ Small</t>
  </si>
  <si>
    <t>Journey Tシャツ Medium</t>
  </si>
  <si>
    <t>Journey Tシャツ Large</t>
  </si>
  <si>
    <t>Journey Tシャツ X-Large</t>
  </si>
  <si>
    <t>Journey Tシャツ XX-Large</t>
  </si>
  <si>
    <t>Journey Tシャツ XXX-Large</t>
  </si>
  <si>
    <t>リーダー 奉仕年数ピン 35年</t>
  </si>
  <si>
    <t>アワナクラブ Tシャツ アダルトXX-Large..</t>
  </si>
  <si>
    <t>アワナクラブ Tシャツ アダルトXXX-Large..</t>
  </si>
  <si>
    <t>アワナクラブ Tシャツ ユースSmall 10 (130)..</t>
  </si>
  <si>
    <t>アワナクラブ Tシャツ ユースMedium 12 (140)..</t>
  </si>
  <si>
    <t>アワナクラブ Tシャツ ユースLarge 14 (150)..</t>
  </si>
  <si>
    <t>アワナクラブ Tシャツ アダルトSmall....</t>
  </si>
  <si>
    <t>アワナクラブ Tシャツ アダルトMedium..</t>
  </si>
  <si>
    <t>アワナクラブ Tシャツ アダルトLarge..</t>
  </si>
  <si>
    <t>アワナクラブ Tシャツ アダルトX-Large..</t>
  </si>
  <si>
    <t>カビーズ りんごエンブレム (5)</t>
  </si>
  <si>
    <t>カビーズ 赤りんごパッチ (20)</t>
  </si>
  <si>
    <t>カビーズ 青りんごパッチ (20)</t>
  </si>
  <si>
    <t>カビーズ 赤りんご　ベアハグシール (140)</t>
  </si>
  <si>
    <t>カビーズ 黄りんご　りんごの木シール (140)</t>
  </si>
  <si>
    <t>カビーズ スペシャルデーシール (140)</t>
  </si>
  <si>
    <t>カビーズ カビー復習シール (140)</t>
  </si>
  <si>
    <t>カビーズ 青りんご ベアハグシール (140)</t>
  </si>
  <si>
    <t>カビーズ メリー復習シール (140)</t>
  </si>
  <si>
    <t>カビーズ コリー復習シール (140)</t>
  </si>
  <si>
    <t>アワード 参加リボン (5)　</t>
  </si>
  <si>
    <t>リーダー 奉仕年数ピン 1年</t>
  </si>
  <si>
    <t>リーダー 奉仕年数ピン 2年</t>
  </si>
  <si>
    <t>リーダー 奉仕年数ピン 3年</t>
  </si>
  <si>
    <t>リーダー 奉仕年数ピン 4年</t>
  </si>
  <si>
    <t>リーダー 奉仕年数ピン 5年</t>
  </si>
  <si>
    <t>リーダー 奉仕年数ピン 6年</t>
  </si>
  <si>
    <t>リーダー 奉仕年数ピン 7年　</t>
  </si>
  <si>
    <t>リーダー 奉仕年数ピン 8年</t>
  </si>
  <si>
    <t>リーダー 奉仕年数ピン 9年</t>
  </si>
  <si>
    <t>リーダー 奉仕年数ピン 10年</t>
  </si>
  <si>
    <t>リーダー 奉仕年数ピン 15年</t>
  </si>
  <si>
    <t>リーダー 奉仕年数ピン 20年</t>
  </si>
  <si>
    <t>リーダー 奉仕年数ピン 25年</t>
  </si>
  <si>
    <t>リーダー 奉仕年数ピン 30年</t>
  </si>
  <si>
    <t>ゲーム ４ウェイ綱引きロープ　</t>
  </si>
  <si>
    <t>ゲーム バトンセット　(4)　</t>
  </si>
  <si>
    <t>メモテープ</t>
  </si>
  <si>
    <t>ギフト Awana トートボックス 黒</t>
  </si>
  <si>
    <t>Awana グランプリ タイヤ　(5)　</t>
  </si>
  <si>
    <t>Awana グランプリ 車軸　(10)　</t>
  </si>
  <si>
    <t>１Ａｗａｎａ シェアー (100)</t>
  </si>
  <si>
    <t>５Awanaシェアー (100)</t>
  </si>
  <si>
    <t>ビーンバッグ 赤　</t>
  </si>
  <si>
    <t>ビーンバッグ 青</t>
  </si>
  <si>
    <t>ビーンバッグ 緑</t>
  </si>
  <si>
    <t>ビーンバッグ 黄</t>
  </si>
  <si>
    <t>ビーンバッグ 縞</t>
  </si>
  <si>
    <t>T&amp;T Mission: GIA Essentials Certificate (10)</t>
  </si>
  <si>
    <t>ジュエル ツール　</t>
  </si>
  <si>
    <t>ギフト 首ひも、細いタイプ　</t>
  </si>
  <si>
    <t>Awana グランプリ トロフィーセット　</t>
  </si>
  <si>
    <t>Awana グランプリ スピード銘板 (3)　</t>
  </si>
  <si>
    <t>Awana グランプリ デザイン銘板 (3)　</t>
  </si>
  <si>
    <t>T&amp;T START ZONE, KJV</t>
  </si>
  <si>
    <t>T&amp;T クラブ出席シール (21)　</t>
  </si>
  <si>
    <t>T&amp;T 教会出席シール (21)　</t>
  </si>
  <si>
    <t>T&amp;T 付箋</t>
  </si>
  <si>
    <t>T&amp;Tノートバッド（50）　</t>
  </si>
  <si>
    <t>アワード 達成 リボン (5)　</t>
  </si>
  <si>
    <t>アワード サイテーション　アワード　</t>
  </si>
  <si>
    <t>Awanaフラッグ 赤　</t>
  </si>
  <si>
    <t>スパークス スパーキー人形　</t>
  </si>
  <si>
    <t>ギフト キラキラ ヨーヨー</t>
  </si>
  <si>
    <t>T&amp;T やわらかピン</t>
  </si>
  <si>
    <t>スパークス　リーダー奉仕ピン　</t>
  </si>
  <si>
    <t>リーダー 奉仕年数ピン 40年</t>
  </si>
  <si>
    <t>リーダー 奉仕年数ピン 45年</t>
  </si>
  <si>
    <t>リーダー 奉仕年数ピン 50年</t>
  </si>
  <si>
    <t>Parent Welcome Booklet (Download)</t>
  </si>
  <si>
    <t>リーダー 奉仕年数ピン 55年</t>
  </si>
  <si>
    <t>アワナ ナップサック　</t>
  </si>
  <si>
    <t>Award, Trek Milestone</t>
  </si>
  <si>
    <t>What Is Your Biggest Question?</t>
  </si>
  <si>
    <t>コマンダー BTピン 　</t>
  </si>
  <si>
    <t>スパークス リーダー BTピン</t>
  </si>
  <si>
    <t>T&amp;T リーダー BTピン  　</t>
  </si>
  <si>
    <t>ゲームリーダー BTピン</t>
  </si>
  <si>
    <t>セクレタリー BTピン</t>
  </si>
  <si>
    <t>T&amp;T 女性ポロシャツ M</t>
  </si>
  <si>
    <t>T&amp;T BOOK 1, KJV</t>
  </si>
  <si>
    <t>T&amp;T BOOK 1, NKJV</t>
  </si>
  <si>
    <t>T&amp;T BOOK 1, NIV</t>
  </si>
  <si>
    <t>T&amp;T BOOK 2, KJV</t>
  </si>
  <si>
    <t>T&amp;T BOOK 2, NKJV</t>
  </si>
  <si>
    <t>T&amp;T BOOK 2, NIV</t>
  </si>
  <si>
    <t>Awana グランプリ グランプリ カーキット　</t>
  </si>
  <si>
    <t>Awana グランプリ フォーミュラカーキット</t>
  </si>
  <si>
    <t>Awana グランプリ ツーリングカーキット　</t>
  </si>
  <si>
    <t>スパークス メンバーカード (10)</t>
  </si>
  <si>
    <t>スパークス マイレージ ピン ハンググライダー　</t>
  </si>
  <si>
    <t>スパークス ハンドブック エンブレム ハンググライダー(5)</t>
  </si>
  <si>
    <t>旧カタログ番号です。74027を入力ください。</t>
    <rPh sb="0" eb="1">
      <t>キュウ</t>
    </rPh>
    <rPh sb="5" eb="7">
      <t>バンゴウ</t>
    </rPh>
    <rPh sb="16" eb="18">
      <t>ニュウリョク</t>
    </rPh>
    <phoneticPr fontId="3"/>
  </si>
  <si>
    <t>スパークス 教会出席エンブレム (10)</t>
  </si>
  <si>
    <t>Awana Blessing post card</t>
  </si>
  <si>
    <t>Postcard, Sparks General (25)</t>
  </si>
  <si>
    <t>Sparks HG Large Group Time (download)</t>
  </si>
  <si>
    <t>スパークス しおり(5)</t>
  </si>
  <si>
    <t>Sparks Achievement Card (download)</t>
  </si>
  <si>
    <t>スパークス ベストSmall6 (115)</t>
  </si>
  <si>
    <t>スパークス ベストMidium 8 (130)</t>
  </si>
  <si>
    <t>スパークス ベストLarge 10 (135)</t>
  </si>
  <si>
    <t>スパークス ベストX-Large 12 (140)</t>
  </si>
  <si>
    <t>スパークス ベストXX-Large 14 (150)</t>
  </si>
  <si>
    <t>スパークス ベストXXX-Large 16 (160)</t>
  </si>
  <si>
    <t>カビーズ パズル  マグネット</t>
  </si>
  <si>
    <t>パグルス ブックセット</t>
  </si>
  <si>
    <t>みことば暗唱ピン 詩篇１篇</t>
  </si>
  <si>
    <t>みことば暗唱ピン 詩篇２３篇　</t>
  </si>
  <si>
    <t>スパークス 復習パッチ ハンググライダー(5)　</t>
  </si>
  <si>
    <t>スパークス 復習パッチ ウイングランナー(5)　</t>
  </si>
  <si>
    <t>スパークス 復習パッチ スカイストーマー(5)　</t>
  </si>
  <si>
    <t>Sparks HG Flight Plan Leader Guide (Download)</t>
  </si>
  <si>
    <t>ESV Sparks Leader Handbook Guide</t>
  </si>
  <si>
    <t>Sparks Leader Handbook Guide NKJV</t>
  </si>
  <si>
    <t>Sparks Leader Handbook Guide NIV</t>
  </si>
  <si>
    <t>パグルス マグネットフォトフレーム　</t>
  </si>
  <si>
    <t>Sparks WR Flight Plan Leader Guide (Download)</t>
  </si>
  <si>
    <t>スパークス ハンドブック エンブレム ウイングランナー(5)　</t>
  </si>
  <si>
    <t>スパークス マイレージ ピン ウイングランナー</t>
  </si>
  <si>
    <t>みことば暗唱ピン 詩篇７８篇ピン　</t>
  </si>
  <si>
    <t>Sparks Large Group Guide</t>
  </si>
  <si>
    <t>アワード ヘルパーピン　</t>
  </si>
  <si>
    <t>スパークス 第2ブックアワード メダル (5)</t>
  </si>
  <si>
    <t>Sparks SS Flight Plan Leader Guide (Download)</t>
  </si>
  <si>
    <t>スパークス ハンドブック エンブレム スカイストーマー(5)</t>
  </si>
  <si>
    <t>スパークス マイレージ ピン スカイストーマー</t>
  </si>
  <si>
    <t>パグルス バックパック</t>
  </si>
  <si>
    <t>Puggles Big Truths Music CD (donwload)</t>
  </si>
  <si>
    <t>Puggles Puppet Scripts (Download)</t>
  </si>
  <si>
    <t>Puggles Big Truths Music DVD (donwload)</t>
  </si>
  <si>
    <t>スパークス スパーキーアワード トロフィー</t>
  </si>
  <si>
    <t>T&amp;T アルファアワード メダル</t>
  </si>
  <si>
    <t>T&amp;T アルファアワード メダル (5)</t>
  </si>
  <si>
    <t>T&amp;T エクセレンスアワード メダル</t>
  </si>
  <si>
    <t>T&amp;T チャレンジアワード メダル</t>
  </si>
  <si>
    <t>T&amp;T テモテアワード トロフィー</t>
  </si>
  <si>
    <t>JV メリトリアス アワード トロフィー</t>
  </si>
  <si>
    <t>Official T&amp;T Game Book</t>
  </si>
  <si>
    <t>T&amp;T Official Game Book (Download)</t>
  </si>
  <si>
    <t>ギフト オリジナル ゲームフロア</t>
  </si>
  <si>
    <t>Official Sparks Game Book</t>
  </si>
  <si>
    <t>Sparks Official Game Book (Download)</t>
  </si>
  <si>
    <t>Time to Play (Download)</t>
  </si>
  <si>
    <t>Sparks Activity Sheets (download)</t>
  </si>
  <si>
    <t>T&amp;T ラッキー エンブレム</t>
  </si>
  <si>
    <t>パグルス リーダー BTピン</t>
  </si>
  <si>
    <t>みことば暗唱ピン ローマ8章　</t>
  </si>
  <si>
    <t>T&amp;T BOOK1, KJV</t>
  </si>
  <si>
    <t>T&amp;T BOOK1, NKJV</t>
  </si>
  <si>
    <t>T&amp;T BOOK1, NIV</t>
  </si>
  <si>
    <t>T&amp;T BOOK2, KJV</t>
  </si>
  <si>
    <t>T&amp;T BOOK2, NKJV</t>
  </si>
  <si>
    <t>T&amp;T BOOK2, NIV</t>
  </si>
  <si>
    <t>T&amp;T BOOK3, KJV</t>
  </si>
  <si>
    <t>T&amp;T BOOK3, NKJV</t>
  </si>
  <si>
    <t>T&amp;T BOOK3, NIV</t>
  </si>
  <si>
    <t>T&amp;T BOOK4, KJV</t>
  </si>
  <si>
    <t>T&amp;T BOOK4, NKJV</t>
  </si>
  <si>
    <t>T&amp;T BOOK4, NIV</t>
  </si>
  <si>
    <t>スパークス ハンドブック バッグ</t>
  </si>
  <si>
    <t>Ult Adv Start Zone, KJV</t>
  </si>
  <si>
    <t>みことば暗唱ピン １ヨハネ１章</t>
  </si>
  <si>
    <t>アワナクラブ ペンケース</t>
  </si>
  <si>
    <t>Awana ステッカー(5) 韓国</t>
  </si>
  <si>
    <t>パグルス Tシャツ 2T(90)</t>
  </si>
  <si>
    <t>パグルス Tシャツ 3T(95)</t>
  </si>
  <si>
    <t>パグルス Tシャツ 4T(100)</t>
  </si>
  <si>
    <t>パグルス Tシャツ 5/6T(115)</t>
  </si>
  <si>
    <t>パグルス 保護者カード</t>
  </si>
  <si>
    <t>スパークス パイロット ウィング バッジ ハンググライダー (5)</t>
  </si>
  <si>
    <t>スパークス パイロット ウィング バッジ ウイングランナー (5)</t>
  </si>
  <si>
    <t>スパークス パイロット ウィング バッジ スカイストーマー(5)</t>
  </si>
  <si>
    <t>スパークス 達成ジュエル ブルー(50)</t>
  </si>
  <si>
    <t>スパークス 達成ジュエル グリーン(50)</t>
  </si>
  <si>
    <t>スパークス 達成ジュエル レッド(50)</t>
  </si>
  <si>
    <t>T&amp;T 汎用マジックシート</t>
  </si>
  <si>
    <t>ギフト フレンドリーピン スパーキー</t>
  </si>
  <si>
    <t>スマートフォン グリップ 黒</t>
  </si>
  <si>
    <t>スマートフォン グリップ クリーム色</t>
  </si>
  <si>
    <t>Awanaユースミニストリー リーダー奉仕ピン</t>
  </si>
  <si>
    <t>みことば暗唱ピン ピリピ2章</t>
  </si>
  <si>
    <t>Awana YM Game Book (Download)</t>
  </si>
  <si>
    <t>カビーズ 旧 学生レディースシャツ SMALL</t>
  </si>
  <si>
    <t>カビーズ パペット カビー</t>
  </si>
  <si>
    <t>Awana グランプリ トラックキット</t>
  </si>
  <si>
    <t>カビーズ ハンドブックバック</t>
  </si>
  <si>
    <t>Certificate, Sparks Recog (10)</t>
  </si>
  <si>
    <t>KJV AppleSeed Teaching Plans</t>
  </si>
  <si>
    <t>カビーズ 教材カード りんご</t>
  </si>
  <si>
    <t>旧 りんごブックアワード</t>
  </si>
  <si>
    <t>カビーズ マグネットフォトフレーム 黄色</t>
  </si>
  <si>
    <t>カビーズ ユニフォームベスト Small 4 (100)</t>
  </si>
  <si>
    <t>カビーズ ユニフォームベスト Medium 5 (110)</t>
  </si>
  <si>
    <t>カビーズ ユニフォームベスト Large 6 (120)</t>
  </si>
  <si>
    <t>カビーズ ユニフォームベスト X-Large 8 (130)</t>
  </si>
  <si>
    <t>カビーズ ユニフォームベスト XX-Large 10 (135)</t>
  </si>
  <si>
    <t>カビーズ Ｔシャツ、140</t>
  </si>
  <si>
    <t>カビーズ パペット コリー</t>
  </si>
  <si>
    <t>カビーズ パペット メリー</t>
  </si>
  <si>
    <t>カビーズ 出席表 (5)</t>
  </si>
  <si>
    <t>Cubbies Achievement Card (download)</t>
  </si>
  <si>
    <t>ギフト やわらかピン カビーズ</t>
  </si>
  <si>
    <t>スパークス 旧 Ｔシャツ、160</t>
  </si>
  <si>
    <t>カビーズ 教材カード はちみつ</t>
  </si>
  <si>
    <t>みことば暗唱ピン ヤコブ１章</t>
  </si>
  <si>
    <t>名札ポケット</t>
  </si>
  <si>
    <t>カビーズ リーダー BTピン　</t>
  </si>
  <si>
    <t>カビーズ リーダー奉仕ピン　</t>
  </si>
  <si>
    <t>NKJV AppleSeed Teaching Plans</t>
  </si>
  <si>
    <t>NIV AppleSeed Teaching Plans</t>
  </si>
  <si>
    <t>ESV AppleSeed Teaching Plans</t>
  </si>
  <si>
    <t>カビーズ カビー人形</t>
  </si>
  <si>
    <t>カビーズ りんごメダル</t>
  </si>
  <si>
    <t>カビーズ エンブレム はちみつ糊なし（5）</t>
  </si>
  <si>
    <t>カビーズ エンブレム はちみつ（5）</t>
  </si>
  <si>
    <t>Instruction Manual, Grand Prix (download)</t>
  </si>
  <si>
    <t>Awana グランプリ　リボン (8)</t>
  </si>
  <si>
    <t>Awana グランプリ　エンブレム (5)</t>
  </si>
  <si>
    <t>Awana グランプリ ポスターセット</t>
  </si>
  <si>
    <t>教材カードホルダー</t>
  </si>
  <si>
    <t>T&amp;T ユニフォーム ユース Small 10 (130)</t>
  </si>
  <si>
    <t>T&amp;T ユニフォーム ユース Midium 12 (140)</t>
  </si>
  <si>
    <t>T&amp;T ユニフォーム ユース Large 14 (150)</t>
  </si>
  <si>
    <t>T&amp;T ユニフォーム アダルト Small</t>
  </si>
  <si>
    <t>T&amp;T ユニフォーム アダルト Medium</t>
  </si>
  <si>
    <t>Trek Achievement Card (download)</t>
  </si>
  <si>
    <t>T&amp;T アワードエンブレム 赤 (5)</t>
  </si>
  <si>
    <t>T&amp;T アワードエンブレム 青 (5)</t>
  </si>
  <si>
    <t>T&amp;T アワードエンブレム 緑 (5)</t>
  </si>
  <si>
    <t>T&amp;T アワードエンブレム 黄 (5)</t>
  </si>
  <si>
    <t>KJV HoneyComb Teaching Plans w/Resource CD</t>
  </si>
  <si>
    <t>NKJV HoneyComb Teaching Plans w/Resource CD</t>
  </si>
  <si>
    <t>NIV HoneyComb Teaching Plans w/Resource CD</t>
  </si>
  <si>
    <t>ESV HoneyComb Teaching Plans w/Resource CD</t>
  </si>
  <si>
    <t>カビーズ マグネットフォトフレーム 青色</t>
  </si>
  <si>
    <t>ゲーム ピン (4)</t>
  </si>
  <si>
    <t>Trek  Pocket Guide (download)</t>
  </si>
  <si>
    <t>Journey Pocket Guide (downlaod)</t>
  </si>
  <si>
    <t>ゲーム キット</t>
  </si>
  <si>
    <t>T&amp;T バックパック</t>
  </si>
  <si>
    <t>T&amp;T 肩掛けバッグ</t>
  </si>
  <si>
    <t>パグルス人形</t>
  </si>
  <si>
    <t>Awana Ministry Director Role Book</t>
  </si>
  <si>
    <t>Puggles Role Book</t>
  </si>
  <si>
    <t>Cubbies Role Book Softcover</t>
  </si>
  <si>
    <t>Sparks Role Book Softcover</t>
  </si>
  <si>
    <t>AYM Role Book</t>
  </si>
  <si>
    <t>Certificate, Cubbies Recog (10)</t>
  </si>
  <si>
    <t>ギフト Awana ビーチボール</t>
  </si>
  <si>
    <t>Game Director Role Book</t>
  </si>
  <si>
    <t>Awana Basics: Awana Secretary</t>
  </si>
  <si>
    <t>Resilient: Child Discipleship, Download</t>
  </si>
  <si>
    <t>T&amp;T ユニフォーム アダルト Large</t>
  </si>
  <si>
    <t>T&amp;T ユニフォーム アダルト X-Large</t>
  </si>
  <si>
    <t>T&amp;T ユニフォーム アダルト XX-Large</t>
  </si>
  <si>
    <t>T&amp;T ユニフォーム アダルト XXX-Large</t>
  </si>
  <si>
    <t>KJV Disciples Essentials</t>
  </si>
  <si>
    <t>NKJV Disciples Essentials</t>
  </si>
  <si>
    <t>NIV Disciples Essentials</t>
  </si>
  <si>
    <t>ESV Disciples Essentials</t>
  </si>
  <si>
    <t>KJV Disciples Leader Guide</t>
  </si>
  <si>
    <t>NKJV Disciples Leader Guide</t>
  </si>
  <si>
    <t>NIV Disciples Leader Guide</t>
  </si>
  <si>
    <t>ESV Disciples Leader Guide</t>
  </si>
  <si>
    <t>Journey バックパック</t>
  </si>
  <si>
    <t>Journey Achievement Record Card (Dowmload)</t>
  </si>
  <si>
    <t>KJV Trek Three Essentials</t>
  </si>
  <si>
    <t>NKJV Trek Three Essentials</t>
  </si>
  <si>
    <t>NIV Trek Three Essentials</t>
  </si>
  <si>
    <t>ESV Trek Three Essentials</t>
  </si>
  <si>
    <t>Sparks Adult マスク</t>
  </si>
  <si>
    <t>アワナクラブ トートバッグ</t>
  </si>
  <si>
    <t>T&amp;T</t>
  </si>
  <si>
    <t>T&amp;T Achievement Record Card (download)</t>
  </si>
  <si>
    <t>Treck バックパック</t>
  </si>
  <si>
    <t>B48881</t>
  </si>
  <si>
    <t>T&amp;T クラブ出席シール 　</t>
  </si>
  <si>
    <t>T&amp;T 教会出席シール　</t>
  </si>
  <si>
    <t>B73955</t>
  </si>
  <si>
    <t>スパークス メンバーカード</t>
  </si>
  <si>
    <t>スパークス ハンドブックエンブレム ハンググライダー</t>
  </si>
  <si>
    <t>B74026</t>
  </si>
  <si>
    <t>旧カタログ番号です。B74027を入力ください。</t>
    <rPh sb="0" eb="1">
      <t>キュウ</t>
    </rPh>
    <rPh sb="5" eb="7">
      <t>バンゴウ</t>
    </rPh>
    <rPh sb="17" eb="19">
      <t>ニュウリョク</t>
    </rPh>
    <phoneticPr fontId="3"/>
  </si>
  <si>
    <t>B74027</t>
  </si>
  <si>
    <t>スパークス 教会出席エンブレム　</t>
  </si>
  <si>
    <t>B77147</t>
  </si>
  <si>
    <t>旧カタログ番号です。B77148を入力ください。</t>
    <rPh sb="0" eb="1">
      <t>キュウ</t>
    </rPh>
    <rPh sb="5" eb="7">
      <t>バンゴウ</t>
    </rPh>
    <rPh sb="17" eb="19">
      <t>ニュウリョク</t>
    </rPh>
    <phoneticPr fontId="3"/>
  </si>
  <si>
    <t>B77148</t>
  </si>
  <si>
    <t>スパークス 復習パッチ ハンググライダー</t>
  </si>
  <si>
    <t>旧カタログ番号です。B77156を入力ください。</t>
    <rPh sb="0" eb="1">
      <t>キュウ</t>
    </rPh>
    <rPh sb="5" eb="7">
      <t>バンゴウ</t>
    </rPh>
    <rPh sb="17" eb="19">
      <t>ニュウリョク</t>
    </rPh>
    <phoneticPr fontId="3"/>
  </si>
  <si>
    <t>B77156</t>
  </si>
  <si>
    <t>スパークス 復習パッチ ウイングランナー　</t>
  </si>
  <si>
    <t>旧カタログ番号です。B77164を入力ください。</t>
    <rPh sb="0" eb="1">
      <t>キュウ</t>
    </rPh>
    <rPh sb="5" eb="7">
      <t>バンゴウ</t>
    </rPh>
    <rPh sb="17" eb="19">
      <t>ニュウリョク</t>
    </rPh>
    <phoneticPr fontId="3"/>
  </si>
  <si>
    <t>B77164</t>
  </si>
  <si>
    <t>スパークス 復習パッチ スカイストーマー</t>
  </si>
  <si>
    <t>B78318</t>
  </si>
  <si>
    <t>B78319</t>
  </si>
  <si>
    <t>スパークス ハンドブックエンブレム ウイングランナー</t>
  </si>
  <si>
    <t>B79290</t>
  </si>
  <si>
    <t>B79291</t>
  </si>
  <si>
    <t>スパークス ハンドブックエンブレム スカイストーマー</t>
  </si>
  <si>
    <t>B83034</t>
  </si>
  <si>
    <t>スパークス パイロット ウィング バッジ ハンググライダー　</t>
  </si>
  <si>
    <t>スパークス パイロット ウィング バッジ ウイングランナー　</t>
  </si>
  <si>
    <t>スパークス パイロット ウィング バッジ スカイストーマー　</t>
  </si>
  <si>
    <t>スパークス 達成ジュエル ブルー(10)</t>
  </si>
  <si>
    <t>スパークス 達成ジュエル グリーン(10)</t>
  </si>
  <si>
    <t>スパークス 達成ジュエル レッド(10)</t>
  </si>
  <si>
    <t>J10145</t>
  </si>
  <si>
    <t>JV</t>
  </si>
  <si>
    <t>JV スプリント マニュアル 新改訳第３版</t>
  </si>
  <si>
    <t>ギフト 天国へのただひとつの道　リーダー用　</t>
  </si>
  <si>
    <t>スパークス　リーダー基礎訓練</t>
  </si>
  <si>
    <t>JV スターティング ブロック 新改訳第３版</t>
  </si>
  <si>
    <t>JV チームユニット ブロンズシリーズ 新改訳第３版</t>
  </si>
  <si>
    <t>JV チームユニット シルバーシリーズ 新改訳第３版</t>
  </si>
  <si>
    <t>JV スターティング ブロック 新改訳2017</t>
  </si>
  <si>
    <t>JV リーダーツールズ+アイディア集 ブロンズ　新改訳2017</t>
  </si>
  <si>
    <t>JV リーダーツールズ+アイディア集　シルバー 新改訳2017</t>
  </si>
  <si>
    <t>JV マラソンマニュアル 新改訳第３版</t>
  </si>
  <si>
    <t>JV リーダーベーシック</t>
  </si>
  <si>
    <t>JV リーダーツールズ+アイディア集 ブロンズ 新改訳第３版</t>
  </si>
  <si>
    <t>JV リーダーツールズ+アイディア集 シルバー 新改訳第３版</t>
  </si>
  <si>
    <t>JV スプリントマニュアル 新改訳2017　</t>
  </si>
  <si>
    <t>J36009</t>
  </si>
  <si>
    <t>パグルス 教案</t>
  </si>
  <si>
    <t>J36027</t>
  </si>
  <si>
    <t>パグルス ティーチングカード</t>
  </si>
  <si>
    <t>J36045</t>
  </si>
  <si>
    <t>パグルス 塗り絵ブック</t>
  </si>
  <si>
    <t>JV リーダーツールズ+アイディア集 ゴールド 新改訳第３版　</t>
  </si>
  <si>
    <t>JV リーダーツールズ+アイディア集 ゴールド 新改訳2017</t>
  </si>
  <si>
    <t>JV チームユニット ゴールドシリーズ 新改訳第３版</t>
  </si>
  <si>
    <t>T&amp;T スタートゾーン 新改訳　</t>
  </si>
  <si>
    <t>T&amp;T タートゾーン 口語訳　</t>
  </si>
  <si>
    <t>T&amp;T ブック１　口語訳　</t>
  </si>
  <si>
    <t>T&amp;T ブック２　口語訳　</t>
  </si>
  <si>
    <t>T&amp;T リーダーベー基礎訓練</t>
  </si>
  <si>
    <t>T&amp;T リーダー訓練　基礎と活用</t>
  </si>
  <si>
    <t>J52775</t>
  </si>
  <si>
    <t>Journey Revelations 教師用 新改訳2017</t>
  </si>
  <si>
    <t>Journey Romans 生徒用 新改訳2017</t>
  </si>
  <si>
    <t>Journey Romans 教師用 新改訳2017</t>
  </si>
  <si>
    <t>Journey Revelation 生徒用 新改訳2017</t>
  </si>
  <si>
    <t>Journey Galatians and Ephesians 生徒用 新改訳2017</t>
  </si>
  <si>
    <t>J56469</t>
  </si>
  <si>
    <t>Journey Galatians and Ephesians Leaders 教師用 新改訳2017</t>
  </si>
  <si>
    <t>Journey Faith on Trial 生徒用 新改訳2017</t>
  </si>
  <si>
    <t>Journey Faith on Trial 教師用 新改訳2017</t>
  </si>
  <si>
    <t>T&amp;T スタートゾーン　リーダーガイド　新改訳第３版　</t>
  </si>
  <si>
    <t>J61430</t>
  </si>
  <si>
    <t>T&amp;T スタートゾーン　リーダーガイド　新改訳2017</t>
  </si>
  <si>
    <t>J63079</t>
  </si>
  <si>
    <t>Journey 1Corinthians 生徒用 新改訳2017</t>
  </si>
  <si>
    <t>Journey 1Corinthians 教師用 新改訳2017</t>
  </si>
  <si>
    <t>Journey God Colored Glases 生徒用 新改訳2017</t>
  </si>
  <si>
    <t>Journey God Colored Glases 教師用 新改訳2017</t>
  </si>
  <si>
    <t>Journey On The Rock 生徒用 新改訳2017</t>
  </si>
  <si>
    <t>Journey On The Rock 教師用 新改訳2017</t>
  </si>
  <si>
    <t>J71095</t>
  </si>
  <si>
    <t>T&amp;T ブック１　新改訳　</t>
  </si>
  <si>
    <t>T&amp;T ブック２　新改訳　</t>
  </si>
  <si>
    <t>J72598</t>
  </si>
  <si>
    <t>パグルス すっごい本当のこと小冊子</t>
  </si>
  <si>
    <t>スパークス フライト3：16</t>
  </si>
  <si>
    <t>スパークス ハンドブック ハンググライダー 新改訳第３版</t>
  </si>
  <si>
    <t>スパークス マイレージプログラム ハングライダー 新改訳第３版</t>
  </si>
  <si>
    <t>T&amp;T ブック３　新改訳　</t>
  </si>
  <si>
    <t>T&amp;T ブック４　新改訳　</t>
  </si>
  <si>
    <t>スパークス ハンドブック ウイングランナー 新改訳第３版</t>
  </si>
  <si>
    <t>スパークス マイレージプログラム ウイングランナー 新改訳第３版　</t>
  </si>
  <si>
    <t>スパークス ハンドブック スカイストーマー 新改訳第３版</t>
  </si>
  <si>
    <t>スパークス マイレージプログラム スカイストーマー 新改訳第３版</t>
  </si>
  <si>
    <t>T&amp;T ブック２　新改訳2017</t>
  </si>
  <si>
    <t>T&amp;T ブック３　新改訳2017</t>
  </si>
  <si>
    <t>T&amp;T ブック４　新改訳2017</t>
  </si>
  <si>
    <t>J82992</t>
  </si>
  <si>
    <t>カビーズ りんごばたけスタート冊子 新改訳第３版　</t>
  </si>
  <si>
    <t>カビーズ りんごばたけスタート冊子、新改訳2017　</t>
  </si>
  <si>
    <t>カビーズ りんごハンドブック、新改訳第３版</t>
  </si>
  <si>
    <t>カビーズ りんごハンドブック、新改訳2017　</t>
  </si>
  <si>
    <t>スパークス フライト3：16 新改訳2017</t>
  </si>
  <si>
    <t>スパークス ハンググライダー ハンドブック 新改訳2017</t>
  </si>
  <si>
    <t>スパークス ウイングランナー ハンドブック 新改訳2017</t>
  </si>
  <si>
    <t>スパークス スカイストーマー ハンドブック 新改訳2017</t>
  </si>
  <si>
    <t>スパークス マイレージプログラム ハングライダー 新改訳2017</t>
  </si>
  <si>
    <t>スパークス マイレージプログラム ウイングランナー 新改訳2017</t>
  </si>
  <si>
    <t>スパークス マイレージプログラム スカイストーマー 新改訳2017</t>
  </si>
  <si>
    <t>カビーズ リーダーの手引き　</t>
  </si>
  <si>
    <t>カビース 教案 りんご 新改訳第３版</t>
  </si>
  <si>
    <t>カビース 教案 りんご 新改訳2017　</t>
  </si>
  <si>
    <t>J95439</t>
  </si>
  <si>
    <t>カビース ハンドブック はちみつ 新改訳2017　</t>
  </si>
  <si>
    <t>カビース ハンドブック はちみつハンドブック 新改訳第３版　</t>
  </si>
  <si>
    <t>カビーズ 教案 はちみつ 新改訳第３版</t>
  </si>
  <si>
    <t>カビーズ 教案 はちみつ 新改訳2017　</t>
  </si>
  <si>
    <t>旧カタログ番号です。74019を入力ください。</t>
    <rPh sb="0" eb="1">
      <t>キュウ</t>
    </rPh>
    <rPh sb="5" eb="7">
      <t>バンゴウ</t>
    </rPh>
    <rPh sb="16" eb="18">
      <t>ニュウリョク</t>
    </rPh>
    <phoneticPr fontId="3"/>
  </si>
  <si>
    <t>旧カタログ番号です。77148を入力ください。</t>
    <rPh sb="0" eb="1">
      <t>キュウ</t>
    </rPh>
    <rPh sb="5" eb="7">
      <t>バンゴウ</t>
    </rPh>
    <rPh sb="16" eb="18">
      <t>ニュウリョク</t>
    </rPh>
    <phoneticPr fontId="3"/>
  </si>
  <si>
    <t>旧カタログ番号です。77156を入力ください。</t>
    <rPh sb="0" eb="1">
      <t>キュウ</t>
    </rPh>
    <rPh sb="5" eb="7">
      <t>バンゴウ</t>
    </rPh>
    <rPh sb="16" eb="18">
      <t>ニュウリョク</t>
    </rPh>
    <phoneticPr fontId="3"/>
  </si>
  <si>
    <t>旧カタログ番号です。77164を入力ください。</t>
    <rPh sb="0" eb="1">
      <t>キュウ</t>
    </rPh>
    <rPh sb="5" eb="7">
      <t>バンゴウ</t>
    </rPh>
    <rPh sb="16" eb="18">
      <t>ニュウリョク</t>
    </rPh>
    <phoneticPr fontId="3"/>
  </si>
  <si>
    <t>旧カタログ番号です。78319を入力ください。</t>
    <rPh sb="0" eb="1">
      <t>キュウ</t>
    </rPh>
    <rPh sb="5" eb="7">
      <t>バンゴウ</t>
    </rPh>
    <rPh sb="16" eb="18">
      <t>ニュウリョク</t>
    </rPh>
    <phoneticPr fontId="3"/>
  </si>
  <si>
    <t>旧カタログ番号です。79291を入力ください。</t>
    <rPh sb="0" eb="1">
      <t>キュウ</t>
    </rPh>
    <rPh sb="5" eb="7">
      <t>バンゴウ</t>
    </rPh>
    <rPh sb="16" eb="18">
      <t>ニュウリョク</t>
    </rPh>
    <phoneticPr fontId="3"/>
  </si>
  <si>
    <t>旧カタログ番号です。B78319を入力ください。</t>
    <rPh sb="0" eb="1">
      <t>キュウ</t>
    </rPh>
    <rPh sb="5" eb="7">
      <t>バンゴウ</t>
    </rPh>
    <rPh sb="17" eb="19">
      <t>ニュウリョク</t>
    </rPh>
    <phoneticPr fontId="3"/>
  </si>
  <si>
    <t>旧カタログ番号です。B79291を入力ください。</t>
    <rPh sb="0" eb="1">
      <t>キュウ</t>
    </rPh>
    <rPh sb="5" eb="7">
      <t>バンゴウ</t>
    </rPh>
    <rPh sb="17" eb="19">
      <t>ニュウリョク</t>
    </rPh>
    <phoneticPr fontId="3"/>
  </si>
  <si>
    <t>B34140</t>
    <phoneticPr fontId="0" type="noConversion"/>
  </si>
  <si>
    <t xml:space="preserve">T&amp;T Start Zone KJV </t>
    <phoneticPr fontId="0" type="noConversion"/>
  </si>
  <si>
    <t>B74018</t>
    <phoneticPr fontId="0" type="noConversion"/>
  </si>
  <si>
    <t>B74019</t>
    <phoneticPr fontId="0" type="noConversion"/>
  </si>
  <si>
    <t>旧カタログ番号です。B74019を入力ください。</t>
    <rPh sb="0" eb="1">
      <t>キュウ</t>
    </rPh>
    <rPh sb="5" eb="7">
      <t>バンゴウ</t>
    </rPh>
    <rPh sb="17" eb="19">
      <t>ニュウリョク</t>
    </rPh>
    <phoneticPr fontId="3"/>
  </si>
</sst>
</file>

<file path=xl/styles.xml><?xml version="1.0" encoding="utf-8"?>
<styleSheet xmlns="http://schemas.openxmlformats.org/spreadsheetml/2006/main">
  <numFmts count="9">
    <numFmt numFmtId="8" formatCode="&quot;¥&quot;#,##0.00;[Red]&quot;¥&quot;\-#,##0.00"/>
    <numFmt numFmtId="176" formatCode="_(* #,##0.00_);_(* \(#,##0.00\);_(* &quot;-&quot;??_);_(@_)"/>
    <numFmt numFmtId="177" formatCode="0000"/>
    <numFmt numFmtId="178" formatCode="00000000"/>
    <numFmt numFmtId="179" formatCode="0.00_)"/>
    <numFmt numFmtId="180" formatCode="&quot;¥&quot;#,##0_);[Red]\(&quot;¥&quot;#,##0\)"/>
    <numFmt numFmtId="181" formatCode="#,##0_);[Red]\(#,##0\)"/>
    <numFmt numFmtId="182" formatCode="#,##0_ "/>
    <numFmt numFmtId="183" formatCode="#,##0.00###;\-#,##0.00###"/>
  </numFmts>
  <fonts count="57">
    <font>
      <sz val="10"/>
      <name val="Arial"/>
      <family val="2"/>
    </font>
    <font>
      <sz val="10"/>
      <name val="Arial"/>
      <family val="2"/>
    </font>
    <font>
      <b/>
      <sz val="10"/>
      <name val="Arial"/>
      <family val="2"/>
    </font>
    <font>
      <b/>
      <sz val="8"/>
      <name val="Arial"/>
      <family val="2"/>
    </font>
    <font>
      <b/>
      <sz val="12"/>
      <name val="Arial"/>
      <family val="2"/>
    </font>
    <font>
      <sz val="6"/>
      <name val="Arial"/>
      <family val="2"/>
    </font>
    <font>
      <sz val="8"/>
      <name val="Arial"/>
      <family val="2"/>
    </font>
    <font>
      <sz val="7"/>
      <name val="Arial"/>
      <family val="2"/>
    </font>
    <font>
      <sz val="14"/>
      <name val="Arial"/>
      <family val="2"/>
    </font>
    <font>
      <sz val="12"/>
      <name val="Arial"/>
      <family val="2"/>
    </font>
    <font>
      <i/>
      <sz val="7"/>
      <name val="Arial"/>
      <family val="2"/>
    </font>
    <font>
      <i/>
      <sz val="8"/>
      <name val="Arial"/>
      <family val="2"/>
    </font>
    <font>
      <b/>
      <sz val="9"/>
      <name val="Arial"/>
      <family val="2"/>
    </font>
    <font>
      <sz val="10"/>
      <name val="Arial"/>
      <family val="2"/>
    </font>
    <font>
      <b/>
      <u/>
      <sz val="10"/>
      <name val="Arial"/>
      <family val="2"/>
    </font>
    <font>
      <b/>
      <sz val="24"/>
      <name val="Arial"/>
      <family val="2"/>
    </font>
    <font>
      <b/>
      <i/>
      <sz val="16"/>
      <name val="Helv"/>
      <family val="2"/>
    </font>
    <font>
      <b/>
      <sz val="16"/>
      <name val="Times New Roman"/>
      <family val="1"/>
    </font>
    <font>
      <b/>
      <sz val="8"/>
      <name val="ＭＳ Ｐゴシック"/>
      <family val="3"/>
      <charset val="128"/>
    </font>
    <font>
      <i/>
      <sz val="7"/>
      <name val="ＭＳ Ｐゴシック"/>
      <family val="3"/>
      <charset val="128"/>
    </font>
    <font>
      <b/>
      <sz val="7"/>
      <name val="ＭＳ Ｐゴシック"/>
      <family val="3"/>
      <charset val="128"/>
    </font>
    <font>
      <sz val="7"/>
      <name val="ＭＳ Ｐゴシック"/>
      <family val="3"/>
      <charset val="128"/>
    </font>
    <font>
      <b/>
      <sz val="10"/>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b/>
      <sz val="12"/>
      <name val="ＭＳ Ｐゴシック"/>
      <family val="3"/>
      <charset val="128"/>
    </font>
    <font>
      <sz val="11"/>
      <color indexed="8"/>
      <name val="ＭＳ Ｐゴシック"/>
      <family val="3"/>
      <charset val="128"/>
    </font>
    <font>
      <sz val="11"/>
      <color indexed="9"/>
      <name val="ＭＳ Ｐゴシック"/>
      <family val="3"/>
      <charset val="128"/>
    </font>
    <font>
      <sz val="10"/>
      <name val="Book Antiqua"/>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1"/>
      <color indexed="17"/>
      <name val="ＭＳ Ｐゴシック"/>
      <family val="3"/>
      <charset val="128"/>
    </font>
    <font>
      <sz val="10"/>
      <name val="メイリオ"/>
      <family val="3"/>
      <charset val="128"/>
    </font>
    <font>
      <b/>
      <sz val="11"/>
      <name val="ＭＳ Ｐゴシック"/>
      <family val="3"/>
      <charset val="128"/>
    </font>
    <font>
      <sz val="12"/>
      <name val="メイリオ"/>
      <family val="3"/>
      <charset val="128"/>
    </font>
    <font>
      <sz val="8"/>
      <name val="メイリオ"/>
      <family val="3"/>
      <charset val="128"/>
    </font>
    <font>
      <sz val="10"/>
      <name val="Arial"/>
      <family val="2"/>
    </font>
    <font>
      <sz val="11"/>
      <color indexed="8"/>
      <name val="游ゴシック"/>
      <family val="3"/>
      <charset val="128"/>
    </font>
    <font>
      <sz val="11"/>
      <name val="ＭＳ Ｐゴシック"/>
      <family val="3"/>
      <charset val="128"/>
      <scheme val="minor"/>
    </font>
    <font>
      <sz val="10"/>
      <name val="ＭＳ Ｐゴシック"/>
      <family val="3"/>
      <charset val="128"/>
      <scheme val="minor"/>
    </font>
    <font>
      <b/>
      <sz val="11"/>
      <name val="ＭＳ Ｐゴシック"/>
      <family val="3"/>
      <charset val="128"/>
      <scheme val="minor"/>
    </font>
    <font>
      <sz val="11"/>
      <color indexed="8"/>
      <name val="ＭＳ Ｐゴシック"/>
      <family val="3"/>
      <charset val="128"/>
      <scheme val="minor"/>
    </font>
    <font>
      <sz val="9"/>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0">
    <border>
      <left/>
      <right/>
      <top/>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bottom/>
      <diagonal/>
    </border>
    <border>
      <left style="thick">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style="thin">
        <color indexed="64"/>
      </top>
      <bottom/>
      <diagonal/>
    </border>
    <border>
      <left style="thin">
        <color indexed="64"/>
      </left>
      <right/>
      <top style="thick">
        <color indexed="64"/>
      </top>
      <bottom/>
      <diagonal/>
    </border>
    <border>
      <left/>
      <right/>
      <top style="thick">
        <color indexed="64"/>
      </top>
      <bottom/>
      <diagonal/>
    </border>
    <border>
      <left style="thin">
        <color indexed="64"/>
      </left>
      <right/>
      <top/>
      <bottom/>
      <diagonal/>
    </border>
    <border>
      <left style="thin">
        <color indexed="64"/>
      </left>
      <right/>
      <top/>
      <bottom style="thin">
        <color indexed="64"/>
      </bottom>
      <diagonal/>
    </border>
    <border>
      <left/>
      <right style="thick">
        <color indexed="64"/>
      </right>
      <top/>
      <bottom style="thick">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ck">
        <color indexed="64"/>
      </left>
      <right/>
      <top style="thick">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2">
    <xf numFmtId="0" fontId="0" fillId="0" borderId="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38" fontId="6" fillId="16" borderId="0" applyNumberFormat="0" applyBorder="0" applyAlignment="0" applyProtection="0"/>
    <xf numFmtId="10" fontId="6" fillId="17" borderId="1" applyNumberFormat="0" applyBorder="0" applyAlignment="0" applyProtection="0"/>
    <xf numFmtId="179" fontId="16" fillId="0" borderId="0"/>
    <xf numFmtId="0" fontId="29" fillId="0" borderId="0"/>
    <xf numFmtId="10" fontId="1" fillId="0" borderId="0" applyFont="0" applyFill="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21" borderId="0" applyNumberFormat="0" applyBorder="0" applyAlignment="0" applyProtection="0"/>
    <xf numFmtId="0" fontId="30" fillId="0" borderId="0" applyNumberFormat="0" applyFill="0" applyBorder="0" applyAlignment="0" applyProtection="0"/>
    <xf numFmtId="0" fontId="31" fillId="22" borderId="2" applyNumberFormat="0" applyAlignment="0" applyProtection="0"/>
    <xf numFmtId="0" fontId="32" fillId="23" borderId="0" applyNumberFormat="0" applyBorder="0" applyAlignment="0" applyProtection="0"/>
    <xf numFmtId="0" fontId="27" fillId="24" borderId="3" applyNumberFormat="0" applyFont="0" applyAlignment="0" applyProtection="0"/>
    <xf numFmtId="0" fontId="33" fillId="0" borderId="4" applyNumberFormat="0" applyFill="0" applyAlignment="0" applyProtection="0"/>
    <xf numFmtId="0" fontId="34" fillId="3" borderId="0" applyNumberFormat="0" applyBorder="0" applyAlignment="0" applyProtection="0"/>
    <xf numFmtId="0" fontId="35" fillId="25" borderId="5" applyNumberFormat="0" applyAlignment="0" applyProtection="0"/>
    <xf numFmtId="0" fontId="36" fillId="0" borderId="0" applyNumberFormat="0" applyFill="0" applyBorder="0" applyAlignment="0" applyProtection="0"/>
    <xf numFmtId="176" fontId="27" fillId="0" borderId="0" applyFont="0" applyFill="0" applyBorder="0" applyAlignment="0" applyProtection="0"/>
    <xf numFmtId="0" fontId="37" fillId="0" borderId="6" applyNumberFormat="0" applyFill="0" applyAlignment="0" applyProtection="0"/>
    <xf numFmtId="0" fontId="38" fillId="0" borderId="7" applyNumberFormat="0" applyFill="0" applyAlignment="0" applyProtection="0"/>
    <xf numFmtId="0" fontId="39" fillId="0" borderId="8" applyNumberFormat="0" applyFill="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25" borderId="10" applyNumberFormat="0" applyAlignment="0" applyProtection="0"/>
    <xf numFmtId="0" fontId="42" fillId="0" borderId="0" applyNumberFormat="0" applyFill="0" applyBorder="0" applyAlignment="0" applyProtection="0"/>
    <xf numFmtId="0" fontId="43" fillId="7" borderId="5" applyNumberFormat="0" applyAlignment="0" applyProtection="0"/>
    <xf numFmtId="0" fontId="27" fillId="0" borderId="0"/>
    <xf numFmtId="0" fontId="44" fillId="0" borderId="0">
      <alignment vertical="center"/>
    </xf>
    <xf numFmtId="0" fontId="51" fillId="0" borderId="0"/>
    <xf numFmtId="0" fontId="45" fillId="4" borderId="0" applyNumberFormat="0" applyBorder="0" applyAlignment="0" applyProtection="0"/>
    <xf numFmtId="8" fontId="1" fillId="0" borderId="0" applyFont="0" applyFill="0" applyBorder="0" applyAlignment="0" applyProtection="0">
      <alignment vertical="center"/>
    </xf>
  </cellStyleXfs>
  <cellXfs count="277">
    <xf numFmtId="0" fontId="0" fillId="0" borderId="0" xfId="0"/>
    <xf numFmtId="0" fontId="0" fillId="0" borderId="0" xfId="0" applyBorder="1"/>
    <xf numFmtId="0" fontId="3" fillId="0" borderId="0" xfId="0" applyFont="1" applyBorder="1" applyAlignment="1">
      <alignment horizontal="left" wrapText="1"/>
    </xf>
    <xf numFmtId="0" fontId="2" fillId="0" borderId="0" xfId="0" applyFont="1"/>
    <xf numFmtId="0" fontId="2" fillId="0" borderId="0" xfId="0" applyFont="1" applyBorder="1" applyAlignment="1">
      <alignment horizontal="center"/>
    </xf>
    <xf numFmtId="0" fontId="9" fillId="0" borderId="0" xfId="0" applyFont="1" applyBorder="1"/>
    <xf numFmtId="0" fontId="6" fillId="0" borderId="0" xfId="0" applyFont="1"/>
    <xf numFmtId="0" fontId="3" fillId="0" borderId="0" xfId="0" applyFont="1"/>
    <xf numFmtId="0" fontId="9" fillId="0" borderId="0" xfId="0" applyFont="1" applyBorder="1" applyAlignment="1">
      <alignment horizontal="left"/>
    </xf>
    <xf numFmtId="0" fontId="2" fillId="0" borderId="0" xfId="0" applyFont="1" applyBorder="1" applyAlignment="1">
      <alignment horizontal="center" vertical="center"/>
    </xf>
    <xf numFmtId="0" fontId="11" fillId="0" borderId="0" xfId="0" applyFont="1"/>
    <xf numFmtId="0" fontId="5" fillId="0" borderId="11" xfId="0" applyFont="1" applyBorder="1" applyAlignment="1">
      <alignment horizontal="center" vertical="center"/>
    </xf>
    <xf numFmtId="49" fontId="5" fillId="0" borderId="11" xfId="0" applyNumberFormat="1" applyFont="1" applyBorder="1" applyAlignment="1">
      <alignment horizontal="right" vertical="center"/>
    </xf>
    <xf numFmtId="0" fontId="0" fillId="0" borderId="11" xfId="0" applyBorder="1"/>
    <xf numFmtId="0" fontId="3" fillId="0" borderId="12" xfId="0" applyFont="1" applyBorder="1" applyAlignment="1">
      <alignment horizontal="left" wrapText="1"/>
    </xf>
    <xf numFmtId="0" fontId="12" fillId="0" borderId="0" xfId="0" applyFont="1" applyFill="1" applyBorder="1" applyAlignment="1">
      <alignment horizontal="center"/>
    </xf>
    <xf numFmtId="0" fontId="14" fillId="0" borderId="0" xfId="0" applyFont="1" applyFill="1" applyBorder="1" applyAlignment="1">
      <alignment horizontal="center" vertical="center"/>
    </xf>
    <xf numFmtId="177" fontId="0" fillId="0" borderId="0" xfId="0" applyNumberFormat="1"/>
    <xf numFmtId="177" fontId="9" fillId="0" borderId="0" xfId="0" applyNumberFormat="1" applyFont="1" applyBorder="1"/>
    <xf numFmtId="177" fontId="9" fillId="0" borderId="13" xfId="0" applyNumberFormat="1" applyFont="1" applyBorder="1" applyAlignment="1" applyProtection="1">
      <alignment vertical="center"/>
      <protection locked="0"/>
    </xf>
    <xf numFmtId="0" fontId="9" fillId="0" borderId="14"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178" fontId="4" fillId="0" borderId="11" xfId="0" quotePrefix="1" applyNumberFormat="1" applyFont="1" applyBorder="1" applyAlignment="1">
      <alignment horizontal="center" wrapText="1"/>
    </xf>
    <xf numFmtId="0" fontId="0" fillId="0" borderId="0" xfId="0" applyAlignment="1">
      <alignment horizontal="center"/>
    </xf>
    <xf numFmtId="0" fontId="0" fillId="0" borderId="16" xfId="0" applyBorder="1" applyAlignment="1">
      <alignment horizontal="center"/>
    </xf>
    <xf numFmtId="177" fontId="9" fillId="0" borderId="17" xfId="0" applyNumberFormat="1" applyFont="1" applyBorder="1" applyAlignment="1" applyProtection="1">
      <alignment vertical="center"/>
      <protection locked="0"/>
    </xf>
    <xf numFmtId="0" fontId="0" fillId="0" borderId="0" xfId="0" applyAlignment="1">
      <alignment horizontal="centerContinuous"/>
    </xf>
    <xf numFmtId="0" fontId="17" fillId="0" borderId="0" xfId="0" applyFont="1" applyBorder="1" applyAlignment="1">
      <alignment horizontal="centerContinuous"/>
    </xf>
    <xf numFmtId="0" fontId="0" fillId="0" borderId="0" xfId="0" applyAlignment="1">
      <alignment horizontal="center" wrapText="1"/>
    </xf>
    <xf numFmtId="177" fontId="18" fillId="0" borderId="18" xfId="0" applyNumberFormat="1" applyFont="1" applyBorder="1" applyAlignment="1">
      <alignment horizontal="center" vertical="center"/>
    </xf>
    <xf numFmtId="0" fontId="22" fillId="0" borderId="18" xfId="0" applyFont="1" applyBorder="1" applyAlignment="1">
      <alignment horizontal="center" vertical="center"/>
    </xf>
    <xf numFmtId="0" fontId="22" fillId="0" borderId="0" xfId="0" applyFont="1" applyAlignment="1">
      <alignment horizontal="right" vertical="center"/>
    </xf>
    <xf numFmtId="0" fontId="22" fillId="0" borderId="19" xfId="0" applyFont="1" applyBorder="1" applyAlignment="1">
      <alignment horizontal="left" vertical="center"/>
    </xf>
    <xf numFmtId="0" fontId="9" fillId="0" borderId="1" xfId="0" applyFont="1" applyBorder="1" applyAlignment="1" applyProtection="1">
      <alignment horizontal="center" vertical="top" wrapText="1"/>
      <protection locked="0"/>
    </xf>
    <xf numFmtId="0" fontId="0" fillId="0" borderId="0" xfId="0" applyBorder="1" applyAlignment="1">
      <alignment horizontal="center"/>
    </xf>
    <xf numFmtId="0" fontId="6" fillId="0" borderId="0" xfId="0" applyFont="1" applyBorder="1" applyAlignment="1">
      <alignment horizontal="center"/>
    </xf>
    <xf numFmtId="3" fontId="0" fillId="0" borderId="20" xfId="0" applyNumberFormat="1" applyBorder="1" applyAlignment="1" applyProtection="1">
      <alignment horizontal="center"/>
    </xf>
    <xf numFmtId="3" fontId="0" fillId="0" borderId="21" xfId="0" applyNumberFormat="1" applyBorder="1" applyProtection="1"/>
    <xf numFmtId="3" fontId="0" fillId="0" borderId="22" xfId="0" applyNumberFormat="1" applyBorder="1" applyAlignment="1" applyProtection="1">
      <alignment horizontal="center"/>
    </xf>
    <xf numFmtId="3" fontId="18" fillId="0" borderId="23" xfId="0" applyNumberFormat="1" applyFont="1" applyBorder="1" applyAlignment="1" applyProtection="1">
      <alignment horizontal="left"/>
    </xf>
    <xf numFmtId="3" fontId="3" fillId="0" borderId="0" xfId="0" applyNumberFormat="1" applyFont="1" applyBorder="1" applyAlignment="1" applyProtection="1">
      <alignment horizontal="right"/>
    </xf>
    <xf numFmtId="3" fontId="10" fillId="0" borderId="0" xfId="0" applyNumberFormat="1" applyFont="1" applyBorder="1" applyProtection="1"/>
    <xf numFmtId="3" fontId="0" fillId="0" borderId="0" xfId="0" applyNumberFormat="1" applyBorder="1" applyProtection="1"/>
    <xf numFmtId="3" fontId="0" fillId="0" borderId="24" xfId="0" applyNumberFormat="1" applyBorder="1" applyAlignment="1" applyProtection="1">
      <alignment horizontal="center"/>
    </xf>
    <xf numFmtId="3" fontId="3" fillId="0" borderId="0" xfId="0" applyNumberFormat="1" applyFont="1" applyBorder="1" applyAlignment="1" applyProtection="1">
      <alignment horizontal="left"/>
    </xf>
    <xf numFmtId="3" fontId="18" fillId="0" borderId="0" xfId="0" applyNumberFormat="1" applyFont="1" applyBorder="1" applyAlignment="1" applyProtection="1">
      <alignment horizontal="right"/>
    </xf>
    <xf numFmtId="3" fontId="25" fillId="0" borderId="0" xfId="0" applyNumberFormat="1" applyFont="1" applyBorder="1" applyAlignment="1" applyProtection="1">
      <alignment horizontal="left"/>
    </xf>
    <xf numFmtId="3" fontId="9" fillId="0" borderId="0" xfId="0" applyNumberFormat="1" applyFont="1" applyBorder="1" applyAlignment="1" applyProtection="1">
      <alignment horizontal="left"/>
    </xf>
    <xf numFmtId="3" fontId="0" fillId="0" borderId="0" xfId="0" applyNumberFormat="1" applyBorder="1" applyAlignment="1" applyProtection="1">
      <alignment horizontal="left"/>
    </xf>
    <xf numFmtId="3" fontId="18" fillId="0" borderId="21" xfId="0" applyNumberFormat="1" applyFont="1" applyBorder="1" applyAlignment="1" applyProtection="1">
      <alignment horizontal="left"/>
    </xf>
    <xf numFmtId="0" fontId="18" fillId="0" borderId="25" xfId="0" applyFont="1" applyBorder="1" applyProtection="1"/>
    <xf numFmtId="3" fontId="24" fillId="0" borderId="0" xfId="0" applyNumberFormat="1" applyFont="1" applyBorder="1" applyAlignment="1" applyProtection="1">
      <alignment horizontal="left"/>
    </xf>
    <xf numFmtId="3" fontId="18" fillId="0" borderId="23" xfId="0" applyNumberFormat="1" applyFont="1" applyBorder="1" applyProtection="1"/>
    <xf numFmtId="3" fontId="24" fillId="0" borderId="0" xfId="0" applyNumberFormat="1" applyFont="1" applyBorder="1" applyProtection="1"/>
    <xf numFmtId="3" fontId="18" fillId="0" borderId="21" xfId="0" applyNumberFormat="1" applyFont="1" applyBorder="1" applyProtection="1"/>
    <xf numFmtId="3" fontId="0" fillId="0" borderId="26" xfId="0" applyNumberFormat="1" applyBorder="1" applyProtection="1"/>
    <xf numFmtId="3" fontId="0" fillId="0" borderId="26" xfId="0" applyNumberFormat="1" applyBorder="1" applyAlignment="1" applyProtection="1"/>
    <xf numFmtId="3" fontId="24" fillId="0" borderId="26" xfId="0" applyNumberFormat="1" applyFont="1" applyBorder="1" applyProtection="1"/>
    <xf numFmtId="3" fontId="0" fillId="0" borderId="27" xfId="0" applyNumberFormat="1" applyBorder="1" applyProtection="1">
      <protection locked="0"/>
    </xf>
    <xf numFmtId="3" fontId="18" fillId="0" borderId="0" xfId="0" applyNumberFormat="1" applyFont="1" applyBorder="1" applyAlignment="1" applyProtection="1">
      <alignment horizontal="left"/>
    </xf>
    <xf numFmtId="3" fontId="0" fillId="0" borderId="0" xfId="0" applyNumberFormat="1" applyBorder="1" applyAlignment="1" applyProtection="1"/>
    <xf numFmtId="0" fontId="21" fillId="0" borderId="28" xfId="0" applyFont="1" applyBorder="1" applyAlignment="1">
      <alignment horizontal="center" vertical="top"/>
    </xf>
    <xf numFmtId="3" fontId="0" fillId="0" borderId="0" xfId="0" applyNumberFormat="1" applyBorder="1" applyAlignment="1" applyProtection="1">
      <alignment horizontal="center"/>
    </xf>
    <xf numFmtId="0" fontId="0" fillId="0" borderId="0" xfId="0" applyBorder="1" applyAlignment="1">
      <alignment horizontal="left"/>
    </xf>
    <xf numFmtId="177" fontId="18" fillId="0" borderId="0" xfId="0" applyNumberFormat="1" applyFont="1" applyBorder="1" applyAlignment="1">
      <alignment horizontal="left"/>
    </xf>
    <xf numFmtId="0" fontId="20" fillId="0" borderId="0" xfId="0" applyFont="1" applyBorder="1" applyAlignment="1">
      <alignment horizontal="left"/>
    </xf>
    <xf numFmtId="177" fontId="24" fillId="0" borderId="0" xfId="0" applyNumberFormat="1" applyFont="1" applyBorder="1" applyAlignment="1">
      <alignment horizontal="left"/>
    </xf>
    <xf numFmtId="0" fontId="0" fillId="0" borderId="23" xfId="0" applyBorder="1"/>
    <xf numFmtId="177" fontId="18" fillId="0" borderId="29" xfId="0" applyNumberFormat="1" applyFont="1" applyBorder="1" applyAlignment="1">
      <alignment horizontal="center" wrapText="1"/>
    </xf>
    <xf numFmtId="177" fontId="18" fillId="0" borderId="30" xfId="0" applyNumberFormat="1" applyFont="1" applyBorder="1" applyAlignment="1">
      <alignment horizontal="left"/>
    </xf>
    <xf numFmtId="177" fontId="24" fillId="0" borderId="30" xfId="0" applyNumberFormat="1" applyFont="1" applyBorder="1" applyAlignment="1">
      <alignment horizontal="left"/>
    </xf>
    <xf numFmtId="0" fontId="0" fillId="0" borderId="30" xfId="0" applyBorder="1" applyAlignment="1">
      <alignment horizontal="left"/>
    </xf>
    <xf numFmtId="0" fontId="23" fillId="0" borderId="30" xfId="0" applyFont="1" applyBorder="1" applyAlignment="1">
      <alignment horizontal="left" vertical="top"/>
    </xf>
    <xf numFmtId="0" fontId="0" fillId="0" borderId="30" xfId="0" applyBorder="1" applyAlignment="1">
      <alignment horizontal="center"/>
    </xf>
    <xf numFmtId="0" fontId="21" fillId="0" borderId="28" xfId="0" applyFont="1" applyBorder="1" applyAlignment="1">
      <alignment horizontal="left" vertical="top"/>
    </xf>
    <xf numFmtId="3" fontId="0" fillId="0" borderId="26" xfId="0" applyNumberFormat="1" applyBorder="1" applyAlignment="1" applyProtection="1">
      <alignment horizontal="center"/>
    </xf>
    <xf numFmtId="0" fontId="0" fillId="0" borderId="24" xfId="0" applyBorder="1"/>
    <xf numFmtId="0" fontId="21" fillId="0" borderId="31" xfId="0" applyFont="1" applyBorder="1" applyAlignment="1">
      <alignment horizontal="center" vertical="top"/>
    </xf>
    <xf numFmtId="0" fontId="18" fillId="0" borderId="0" xfId="0" applyFont="1" applyBorder="1" applyProtection="1"/>
    <xf numFmtId="3" fontId="18" fillId="0" borderId="0" xfId="0" applyNumberFormat="1" applyFont="1" applyBorder="1" applyProtection="1"/>
    <xf numFmtId="0" fontId="0" fillId="0" borderId="0" xfId="0" applyProtection="1"/>
    <xf numFmtId="0" fontId="0" fillId="0" borderId="0" xfId="0" applyBorder="1" applyAlignment="1" applyProtection="1">
      <alignment horizontal="left"/>
    </xf>
    <xf numFmtId="0" fontId="0" fillId="0" borderId="0" xfId="0" applyBorder="1" applyProtection="1"/>
    <xf numFmtId="0" fontId="25" fillId="0" borderId="32" xfId="0" applyFont="1" applyBorder="1" applyAlignment="1" applyProtection="1">
      <alignment horizontal="center"/>
    </xf>
    <xf numFmtId="0" fontId="18" fillId="0" borderId="33" xfId="0" applyFont="1" applyBorder="1" applyAlignment="1" applyProtection="1">
      <alignment horizontal="left"/>
    </xf>
    <xf numFmtId="0" fontId="0" fillId="0" borderId="33" xfId="0" applyBorder="1" applyAlignment="1" applyProtection="1">
      <alignment horizontal="left"/>
    </xf>
    <xf numFmtId="0" fontId="0" fillId="0" borderId="33" xfId="0" applyBorder="1" applyProtection="1"/>
    <xf numFmtId="0" fontId="0" fillId="0" borderId="20" xfId="0" applyBorder="1" applyProtection="1"/>
    <xf numFmtId="0" fontId="0" fillId="0" borderId="34" xfId="0" applyBorder="1" applyProtection="1"/>
    <xf numFmtId="0" fontId="21" fillId="0" borderId="34" xfId="0" applyFont="1" applyBorder="1" applyAlignment="1" applyProtection="1">
      <alignment horizontal="left" vertical="top"/>
    </xf>
    <xf numFmtId="0" fontId="21" fillId="0" borderId="34" xfId="0" applyFont="1" applyBorder="1" applyAlignment="1" applyProtection="1">
      <alignment horizontal="center" vertical="top"/>
    </xf>
    <xf numFmtId="0" fontId="25" fillId="0" borderId="35" xfId="0" applyFont="1" applyBorder="1" applyAlignment="1" applyProtection="1">
      <alignment horizontal="center"/>
    </xf>
    <xf numFmtId="0" fontId="47" fillId="0" borderId="34" xfId="0" applyFont="1" applyBorder="1" applyAlignment="1" applyProtection="1">
      <alignment horizontal="left" vertical="top"/>
    </xf>
    <xf numFmtId="0" fontId="21" fillId="0" borderId="0" xfId="0" applyFont="1" applyBorder="1" applyAlignment="1" applyProtection="1">
      <alignment horizontal="center" vertical="top"/>
    </xf>
    <xf numFmtId="0" fontId="21" fillId="0" borderId="24" xfId="0" applyFont="1" applyBorder="1" applyAlignment="1" applyProtection="1">
      <alignment horizontal="center" vertical="top"/>
    </xf>
    <xf numFmtId="0" fontId="24" fillId="0" borderId="0" xfId="0" applyFont="1" applyBorder="1" applyAlignment="1" applyProtection="1">
      <alignment horizontal="left"/>
    </xf>
    <xf numFmtId="0" fontId="25" fillId="0" borderId="0" xfId="0" applyFont="1" applyBorder="1" applyAlignment="1" applyProtection="1">
      <alignment horizontal="center"/>
    </xf>
    <xf numFmtId="0" fontId="25" fillId="0" borderId="24" xfId="0" applyFont="1" applyBorder="1" applyAlignment="1" applyProtection="1">
      <alignment horizontal="center"/>
    </xf>
    <xf numFmtId="0" fontId="24" fillId="0" borderId="30" xfId="0" applyFont="1" applyBorder="1" applyAlignment="1" applyProtection="1">
      <alignment horizontal="left" vertical="top"/>
    </xf>
    <xf numFmtId="0" fontId="21" fillId="0" borderId="30" xfId="0" applyFont="1" applyBorder="1" applyAlignment="1" applyProtection="1">
      <alignment horizontal="center" vertical="top"/>
    </xf>
    <xf numFmtId="0" fontId="21" fillId="0" borderId="36" xfId="0" applyFont="1" applyBorder="1" applyAlignment="1" applyProtection="1">
      <alignment horizontal="center" vertical="top"/>
    </xf>
    <xf numFmtId="0" fontId="3" fillId="0" borderId="0" xfId="0" applyFont="1" applyBorder="1" applyAlignment="1" applyProtection="1">
      <alignment horizontal="center" vertical="center" wrapText="1"/>
    </xf>
    <xf numFmtId="0" fontId="18" fillId="0" borderId="37" xfId="0" applyFont="1" applyBorder="1" applyProtection="1"/>
    <xf numFmtId="0" fontId="0" fillId="0" borderId="38" xfId="0" applyBorder="1" applyProtection="1"/>
    <xf numFmtId="0" fontId="0" fillId="0" borderId="39" xfId="0" applyBorder="1" applyProtection="1"/>
    <xf numFmtId="0" fontId="3" fillId="0" borderId="40" xfId="0" applyFont="1" applyBorder="1" applyProtection="1"/>
    <xf numFmtId="0" fontId="0" fillId="0" borderId="41" xfId="0" applyBorder="1" applyProtection="1"/>
    <xf numFmtId="0" fontId="0" fillId="0" borderId="42" xfId="0" applyBorder="1" applyProtection="1"/>
    <xf numFmtId="0" fontId="0" fillId="0" borderId="0" xfId="0" applyBorder="1" applyAlignment="1" applyProtection="1"/>
    <xf numFmtId="0" fontId="0" fillId="0" borderId="0" xfId="0" applyBorder="1" applyAlignment="1" applyProtection="1">
      <alignment horizontal="center"/>
    </xf>
    <xf numFmtId="0" fontId="18" fillId="0" borderId="0" xfId="0" applyFont="1" applyBorder="1" applyAlignment="1" applyProtection="1">
      <alignment horizontal="center"/>
    </xf>
    <xf numFmtId="0" fontId="7" fillId="0" borderId="0" xfId="0" applyFont="1" applyBorder="1" applyAlignment="1" applyProtection="1">
      <alignment horizontal="center" vertical="top"/>
    </xf>
    <xf numFmtId="0" fontId="3" fillId="0" borderId="0" xfId="0" applyFont="1" applyBorder="1" applyAlignment="1" applyProtection="1">
      <alignment horizontal="center"/>
    </xf>
    <xf numFmtId="0" fontId="21" fillId="0" borderId="0" xfId="0" applyFont="1" applyBorder="1" applyAlignment="1" applyProtection="1">
      <alignment vertical="top"/>
    </xf>
    <xf numFmtId="0" fontId="7" fillId="0" borderId="0" xfId="0" applyFont="1" applyBorder="1" applyAlignment="1" applyProtection="1">
      <alignment vertical="top"/>
    </xf>
    <xf numFmtId="177" fontId="26" fillId="0" borderId="0" xfId="0" applyNumberFormat="1" applyFont="1" applyBorder="1" applyAlignment="1" applyProtection="1">
      <alignment horizontal="center"/>
    </xf>
    <xf numFmtId="177" fontId="26" fillId="0" borderId="0" xfId="0" applyNumberFormat="1" applyFont="1" applyBorder="1" applyAlignment="1" applyProtection="1">
      <alignment horizontal="left"/>
    </xf>
    <xf numFmtId="0" fontId="23" fillId="0" borderId="0" xfId="0" applyFont="1" applyBorder="1" applyAlignment="1" applyProtection="1">
      <alignment horizontal="left" vertical="top"/>
    </xf>
    <xf numFmtId="0" fontId="0" fillId="0" borderId="0" xfId="0" applyAlignment="1" applyProtection="1">
      <alignment horizontal="center"/>
    </xf>
    <xf numFmtId="177" fontId="18" fillId="0" borderId="18" xfId="0" applyNumberFormat="1" applyFont="1" applyBorder="1" applyAlignment="1" applyProtection="1">
      <alignment horizontal="center" vertical="center"/>
    </xf>
    <xf numFmtId="0" fontId="22" fillId="0" borderId="18" xfId="0" applyFont="1" applyBorder="1" applyAlignment="1" applyProtection="1">
      <alignment horizontal="center" vertical="center"/>
    </xf>
    <xf numFmtId="3" fontId="1" fillId="0" borderId="43" xfId="0" applyNumberFormat="1" applyFont="1" applyBorder="1" applyAlignment="1" applyProtection="1">
      <protection locked="0"/>
    </xf>
    <xf numFmtId="3" fontId="1" fillId="0" borderId="27" xfId="0" applyNumberFormat="1" applyFont="1" applyBorder="1" applyAlignment="1" applyProtection="1">
      <protection locked="0"/>
    </xf>
    <xf numFmtId="3" fontId="1" fillId="0" borderId="44" xfId="0" applyNumberFormat="1" applyFont="1" applyBorder="1" applyAlignment="1" applyProtection="1">
      <protection locked="0"/>
    </xf>
    <xf numFmtId="0" fontId="0" fillId="0" borderId="27" xfId="0" applyBorder="1" applyAlignment="1" applyProtection="1">
      <protection locked="0"/>
    </xf>
    <xf numFmtId="177" fontId="18" fillId="0" borderId="45" xfId="0" applyNumberFormat="1" applyFont="1" applyBorder="1" applyAlignment="1" applyProtection="1">
      <protection locked="0"/>
    </xf>
    <xf numFmtId="3" fontId="1" fillId="0" borderId="45" xfId="0" applyNumberFormat="1" applyFont="1" applyBorder="1" applyAlignment="1" applyProtection="1">
      <protection locked="0"/>
    </xf>
    <xf numFmtId="0" fontId="52" fillId="0" borderId="0" xfId="0" applyNumberFormat="1" applyFont="1" applyFill="1" applyAlignment="1"/>
    <xf numFmtId="1" fontId="52" fillId="0" borderId="0" xfId="0" applyNumberFormat="1" applyFont="1" applyFill="1" applyAlignment="1">
      <alignment horizontal="center"/>
    </xf>
    <xf numFmtId="0" fontId="52" fillId="0" borderId="0" xfId="0" applyNumberFormat="1" applyFont="1" applyFill="1" applyAlignment="1">
      <alignment horizontal="center"/>
    </xf>
    <xf numFmtId="0" fontId="52" fillId="0" borderId="0" xfId="0" applyFont="1" applyFill="1"/>
    <xf numFmtId="0" fontId="53" fillId="0" borderId="0" xfId="0" applyFont="1" applyFill="1"/>
    <xf numFmtId="177" fontId="54" fillId="0" borderId="0" xfId="0" applyNumberFormat="1" applyFont="1" applyFill="1" applyAlignment="1"/>
    <xf numFmtId="1" fontId="54" fillId="0" borderId="0" xfId="0" applyNumberFormat="1" applyFont="1" applyFill="1" applyAlignment="1">
      <alignment horizontal="center"/>
    </xf>
    <xf numFmtId="0" fontId="54" fillId="0" borderId="0" xfId="0" applyNumberFormat="1" applyFont="1" applyFill="1" applyAlignment="1">
      <alignment horizontal="center"/>
    </xf>
    <xf numFmtId="0" fontId="54" fillId="0" borderId="0" xfId="0" applyNumberFormat="1" applyFont="1" applyFill="1" applyAlignment="1"/>
    <xf numFmtId="0" fontId="54" fillId="0" borderId="0" xfId="0" applyFont="1" applyFill="1" applyAlignment="1">
      <alignment horizontal="center"/>
    </xf>
    <xf numFmtId="182" fontId="52" fillId="0" borderId="0" xfId="0" applyNumberFormat="1" applyFont="1" applyFill="1"/>
    <xf numFmtId="182" fontId="53" fillId="0" borderId="0" xfId="0" applyNumberFormat="1" applyFont="1" applyFill="1"/>
    <xf numFmtId="0" fontId="55" fillId="0" borderId="0" xfId="0" applyNumberFormat="1" applyFont="1" applyFill="1" applyAlignment="1">
      <alignment vertical="center"/>
    </xf>
    <xf numFmtId="49" fontId="55" fillId="0" borderId="0" xfId="0" applyNumberFormat="1" applyFont="1" applyFill="1" applyAlignment="1">
      <alignment vertical="center"/>
    </xf>
    <xf numFmtId="183" fontId="55" fillId="0" borderId="0" xfId="0" applyNumberFormat="1" applyFont="1" applyFill="1" applyAlignment="1">
      <alignment vertical="center"/>
    </xf>
    <xf numFmtId="49" fontId="55" fillId="0" borderId="0" xfId="48" applyNumberFormat="1" applyFont="1" applyFill="1">
      <alignment vertical="center"/>
    </xf>
    <xf numFmtId="0" fontId="55" fillId="0" borderId="0" xfId="49" applyFont="1" applyFill="1"/>
    <xf numFmtId="49" fontId="55" fillId="0" borderId="0" xfId="0" applyNumberFormat="1" applyFont="1" applyFill="1"/>
    <xf numFmtId="0" fontId="52" fillId="0" borderId="0" xfId="0" applyFont="1" applyFill="1" applyAlignment="1">
      <alignment horizontal="left"/>
    </xf>
    <xf numFmtId="182" fontId="52" fillId="0" borderId="0" xfId="0" applyNumberFormat="1" applyFont="1" applyFill="1" applyAlignment="1">
      <alignment horizontal="right"/>
    </xf>
    <xf numFmtId="182" fontId="52" fillId="0" borderId="0" xfId="0" applyNumberFormat="1" applyFont="1" applyFill="1" applyAlignment="1">
      <alignment horizontal="right" vertical="center"/>
    </xf>
    <xf numFmtId="182" fontId="54" fillId="0" borderId="0" xfId="0" applyNumberFormat="1" applyFont="1" applyFill="1" applyAlignment="1">
      <alignment horizontal="right" vertical="center"/>
    </xf>
    <xf numFmtId="182" fontId="55" fillId="0" borderId="0" xfId="47" applyNumberFormat="1" applyFont="1" applyFill="1" applyAlignment="1">
      <alignment horizontal="right"/>
    </xf>
    <xf numFmtId="182" fontId="52" fillId="0" borderId="0" xfId="51" applyNumberFormat="1" applyFont="1" applyFill="1" applyAlignment="1">
      <alignment horizontal="right"/>
    </xf>
    <xf numFmtId="182" fontId="55" fillId="0" borderId="0" xfId="0" applyNumberFormat="1" applyFont="1" applyFill="1" applyAlignment="1">
      <alignment horizontal="right" vertical="center"/>
    </xf>
    <xf numFmtId="182" fontId="55" fillId="0" borderId="0" xfId="48" applyNumberFormat="1" applyFont="1" applyFill="1" applyAlignment="1">
      <alignment horizontal="right" vertical="center"/>
    </xf>
    <xf numFmtId="182" fontId="55" fillId="0" borderId="0" xfId="49" applyNumberFormat="1" applyFont="1" applyFill="1" applyAlignment="1">
      <alignment horizontal="right"/>
    </xf>
    <xf numFmtId="177" fontId="9" fillId="0" borderId="14" xfId="0" applyNumberFormat="1" applyFont="1" applyBorder="1" applyAlignment="1" applyProtection="1">
      <alignment horizontal="right" vertical="center"/>
      <protection locked="0"/>
    </xf>
    <xf numFmtId="177" fontId="9" fillId="0" borderId="1" xfId="0" applyNumberFormat="1" applyFont="1" applyBorder="1" applyAlignment="1" applyProtection="1">
      <alignment horizontal="right" vertical="center"/>
      <protection locked="0"/>
    </xf>
    <xf numFmtId="177" fontId="9" fillId="0" borderId="13" xfId="0" applyNumberFormat="1" applyFont="1" applyBorder="1" applyAlignment="1" applyProtection="1">
      <alignment horizontal="right" vertical="center"/>
      <protection locked="0"/>
    </xf>
    <xf numFmtId="3" fontId="0" fillId="0" borderId="0" xfId="0" applyNumberFormat="1" applyBorder="1" applyAlignment="1" applyProtection="1"/>
    <xf numFmtId="3" fontId="46" fillId="0" borderId="26" xfId="0" applyNumberFormat="1" applyFont="1" applyBorder="1" applyAlignment="1" applyProtection="1">
      <alignment horizontal="left"/>
      <protection locked="0"/>
    </xf>
    <xf numFmtId="0" fontId="46" fillId="0" borderId="26" xfId="0" applyFont="1" applyBorder="1" applyAlignment="1" applyProtection="1">
      <alignment horizontal="left"/>
      <protection locked="0"/>
    </xf>
    <xf numFmtId="0" fontId="46" fillId="0" borderId="22" xfId="0" applyFont="1" applyBorder="1" applyAlignment="1" applyProtection="1">
      <alignment horizontal="left"/>
      <protection locked="0"/>
    </xf>
    <xf numFmtId="0" fontId="46" fillId="0" borderId="0" xfId="0" applyFont="1" applyBorder="1" applyAlignment="1" applyProtection="1">
      <protection locked="0"/>
    </xf>
    <xf numFmtId="0" fontId="46" fillId="0" borderId="24" xfId="0" applyFont="1" applyBorder="1" applyAlignment="1" applyProtection="1">
      <protection locked="0"/>
    </xf>
    <xf numFmtId="56" fontId="46" fillId="0" borderId="0" xfId="0" applyNumberFormat="1" applyFont="1" applyBorder="1" applyAlignment="1" applyProtection="1">
      <alignment horizontal="left"/>
      <protection locked="0"/>
    </xf>
    <xf numFmtId="0" fontId="0" fillId="0" borderId="0" xfId="0" applyAlignment="1" applyProtection="1">
      <alignment horizontal="left"/>
      <protection locked="0"/>
    </xf>
    <xf numFmtId="0" fontId="0" fillId="0" borderId="24" xfId="0" applyBorder="1" applyAlignment="1" applyProtection="1">
      <alignment horizontal="left"/>
      <protection locked="0"/>
    </xf>
    <xf numFmtId="0" fontId="18" fillId="0" borderId="19" xfId="0" applyFont="1" applyBorder="1" applyAlignment="1" applyProtection="1">
      <alignment horizontal="center"/>
    </xf>
    <xf numFmtId="0" fontId="0" fillId="0" borderId="11" xfId="0" applyBorder="1" applyAlignment="1" applyProtection="1">
      <alignment horizontal="center"/>
    </xf>
    <xf numFmtId="0" fontId="0" fillId="0" borderId="12" xfId="0" applyBorder="1" applyAlignment="1" applyProtection="1">
      <alignment horizontal="center"/>
    </xf>
    <xf numFmtId="0" fontId="18" fillId="0" borderId="46" xfId="0" applyFont="1" applyBorder="1" applyAlignment="1" applyProtection="1">
      <alignment horizontal="left"/>
    </xf>
    <xf numFmtId="0" fontId="0" fillId="0" borderId="47" xfId="0" applyBorder="1" applyAlignment="1" applyProtection="1"/>
    <xf numFmtId="0" fontId="18" fillId="0" borderId="0" xfId="0" applyFont="1" applyBorder="1" applyAlignment="1" applyProtection="1">
      <alignment horizontal="left"/>
    </xf>
    <xf numFmtId="0" fontId="0" fillId="0" borderId="0" xfId="0" applyBorder="1" applyAlignment="1" applyProtection="1">
      <alignment horizontal="left"/>
    </xf>
    <xf numFmtId="0" fontId="18" fillId="0" borderId="48" xfId="0" applyFont="1" applyBorder="1" applyAlignment="1" applyProtection="1">
      <alignment horizontal="left"/>
    </xf>
    <xf numFmtId="0" fontId="0" fillId="0" borderId="49" xfId="0" applyBorder="1" applyAlignment="1" applyProtection="1">
      <alignment horizontal="left"/>
    </xf>
    <xf numFmtId="180" fontId="4" fillId="0" borderId="19" xfId="0" applyNumberFormat="1" applyFont="1" applyBorder="1" applyAlignment="1">
      <alignment horizontal="center" vertical="center"/>
    </xf>
    <xf numFmtId="180" fontId="4" fillId="0" borderId="12" xfId="0" applyNumberFormat="1" applyFont="1" applyBorder="1" applyAlignment="1">
      <alignment horizontal="center" vertical="center"/>
    </xf>
    <xf numFmtId="0" fontId="22" fillId="0" borderId="16" xfId="0" applyFont="1" applyBorder="1" applyAlignment="1">
      <alignment horizontal="right" vertical="center"/>
    </xf>
    <xf numFmtId="0" fontId="2" fillId="0" borderId="16" xfId="0" applyFont="1" applyBorder="1" applyAlignment="1">
      <alignment horizontal="right" vertical="center"/>
    </xf>
    <xf numFmtId="0" fontId="2" fillId="0" borderId="50" xfId="0" applyFont="1" applyBorder="1" applyAlignment="1">
      <alignment horizontal="right" vertical="center"/>
    </xf>
    <xf numFmtId="0" fontId="2" fillId="0" borderId="0" xfId="0" applyFont="1" applyBorder="1" applyAlignment="1">
      <alignment horizontal="right" vertical="center"/>
    </xf>
    <xf numFmtId="0" fontId="2" fillId="0" borderId="51" xfId="0" applyFont="1" applyBorder="1" applyAlignment="1">
      <alignment horizontal="right" vertical="center"/>
    </xf>
    <xf numFmtId="3" fontId="18" fillId="0" borderId="52" xfId="0" applyNumberFormat="1" applyFont="1" applyBorder="1" applyAlignment="1" applyProtection="1">
      <alignment horizontal="left"/>
    </xf>
    <xf numFmtId="3" fontId="3" fillId="0" borderId="33" xfId="0" applyNumberFormat="1" applyFont="1" applyBorder="1" applyAlignment="1" applyProtection="1">
      <alignment horizontal="left"/>
    </xf>
    <xf numFmtId="3" fontId="48" fillId="0" borderId="26" xfId="0" applyNumberFormat="1" applyFont="1" applyBorder="1" applyAlignment="1" applyProtection="1">
      <alignment horizontal="left"/>
      <protection locked="0"/>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18" fillId="0" borderId="55" xfId="0" applyFont="1" applyBorder="1" applyAlignment="1" applyProtection="1">
      <alignment horizontal="center" vertical="center" wrapText="1"/>
    </xf>
    <xf numFmtId="0" fontId="0" fillId="0" borderId="16" xfId="0" applyBorder="1" applyAlignment="1" applyProtection="1"/>
    <xf numFmtId="0" fontId="0" fillId="0" borderId="50" xfId="0" applyBorder="1" applyAlignment="1" applyProtection="1"/>
    <xf numFmtId="0" fontId="0" fillId="0" borderId="56" xfId="0" applyBorder="1" applyAlignment="1" applyProtection="1"/>
    <xf numFmtId="0" fontId="0" fillId="0" borderId="57" xfId="0" applyBorder="1" applyAlignment="1" applyProtection="1"/>
    <xf numFmtId="0" fontId="0" fillId="0" borderId="58" xfId="0" applyBorder="1" applyAlignment="1" applyProtection="1"/>
    <xf numFmtId="3" fontId="6" fillId="0" borderId="26" xfId="0" applyNumberFormat="1" applyFont="1" applyBorder="1" applyAlignment="1" applyProtection="1">
      <alignment horizontal="left"/>
      <protection locked="0"/>
    </xf>
    <xf numFmtId="0" fontId="13" fillId="0" borderId="26" xfId="0" applyFont="1" applyBorder="1" applyAlignment="1" applyProtection="1">
      <protection locked="0"/>
    </xf>
    <xf numFmtId="0" fontId="13" fillId="0" borderId="22" xfId="0" applyFont="1" applyBorder="1" applyAlignment="1" applyProtection="1">
      <protection locked="0"/>
    </xf>
    <xf numFmtId="181" fontId="9" fillId="0" borderId="62" xfId="0" applyNumberFormat="1" applyFont="1" applyBorder="1" applyAlignment="1">
      <alignment horizontal="right" vertical="center"/>
    </xf>
    <xf numFmtId="181" fontId="9" fillId="0" borderId="63" xfId="0" applyNumberFormat="1" applyFont="1" applyBorder="1" applyAlignment="1">
      <alignment horizontal="right" vertical="center"/>
    </xf>
    <xf numFmtId="181" fontId="9" fillId="0" borderId="54" xfId="0" applyNumberFormat="1" applyFont="1" applyBorder="1" applyAlignment="1">
      <alignment horizontal="right" vertical="center"/>
    </xf>
    <xf numFmtId="181" fontId="9" fillId="0" borderId="15" xfId="0" applyNumberFormat="1" applyFont="1" applyBorder="1" applyAlignment="1">
      <alignment horizontal="right" vertical="center"/>
    </xf>
    <xf numFmtId="0" fontId="56" fillId="0" borderId="15" xfId="0" applyFont="1" applyBorder="1" applyAlignment="1">
      <alignment horizontal="left" vertical="center"/>
    </xf>
    <xf numFmtId="0" fontId="56" fillId="0" borderId="64" xfId="0" applyFont="1" applyBorder="1" applyAlignment="1">
      <alignment horizontal="left" vertical="center"/>
    </xf>
    <xf numFmtId="0" fontId="56" fillId="0" borderId="54" xfId="0" applyFont="1" applyBorder="1" applyAlignment="1">
      <alignment horizontal="left"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177" fontId="18" fillId="0" borderId="55" xfId="0" applyNumberFormat="1" applyFont="1" applyBorder="1" applyAlignment="1">
      <alignment horizontal="center"/>
    </xf>
    <xf numFmtId="177" fontId="3" fillId="0" borderId="16" xfId="0" applyNumberFormat="1" applyFont="1" applyBorder="1" applyAlignment="1">
      <alignment horizontal="center"/>
    </xf>
    <xf numFmtId="177" fontId="3" fillId="0" borderId="50" xfId="0" applyNumberFormat="1" applyFont="1" applyBorder="1" applyAlignment="1">
      <alignment horizontal="center"/>
    </xf>
    <xf numFmtId="178" fontId="8" fillId="0" borderId="65" xfId="0" quotePrefix="1" applyNumberFormat="1" applyFont="1" applyBorder="1" applyAlignment="1" applyProtection="1">
      <alignment horizontal="center" vertical="center"/>
      <protection locked="0"/>
    </xf>
    <xf numFmtId="178" fontId="8" fillId="0" borderId="0" xfId="0" applyNumberFormat="1" applyFont="1" applyBorder="1" applyAlignment="1" applyProtection="1">
      <alignment horizontal="center" vertical="center"/>
      <protection locked="0"/>
    </xf>
    <xf numFmtId="178" fontId="8" fillId="0" borderId="51" xfId="0" applyNumberFormat="1" applyFont="1" applyBorder="1" applyAlignment="1" applyProtection="1">
      <alignment horizontal="center" vertical="center"/>
      <protection locked="0"/>
    </xf>
    <xf numFmtId="178" fontId="8" fillId="0" borderId="56" xfId="0" applyNumberFormat="1" applyFont="1" applyBorder="1" applyAlignment="1" applyProtection="1">
      <alignment horizontal="center" vertical="center"/>
      <protection locked="0"/>
    </xf>
    <xf numFmtId="178" fontId="8" fillId="0" borderId="57" xfId="0" applyNumberFormat="1" applyFont="1" applyBorder="1" applyAlignment="1" applyProtection="1">
      <alignment horizontal="center" vertical="center"/>
      <protection locked="0"/>
    </xf>
    <xf numFmtId="178" fontId="8" fillId="0" borderId="58" xfId="0" applyNumberFormat="1" applyFont="1" applyBorder="1" applyAlignment="1" applyProtection="1">
      <alignment horizontal="center" vertical="center"/>
      <protection locked="0"/>
    </xf>
    <xf numFmtId="3" fontId="49" fillId="0" borderId="26" xfId="0" applyNumberFormat="1" applyFont="1" applyBorder="1" applyAlignment="1" applyProtection="1">
      <alignment horizontal="left"/>
      <protection locked="0"/>
    </xf>
    <xf numFmtId="0" fontId="50" fillId="0" borderId="26" xfId="0" applyFont="1" applyBorder="1" applyAlignment="1" applyProtection="1">
      <protection locked="0"/>
    </xf>
    <xf numFmtId="0" fontId="23" fillId="0" borderId="0" xfId="0" applyFont="1" applyAlignment="1" applyProtection="1">
      <alignment horizontal="center"/>
    </xf>
    <xf numFmtId="0" fontId="6" fillId="0" borderId="0" xfId="0" applyFont="1" applyAlignment="1" applyProtection="1">
      <alignment horizontal="center"/>
    </xf>
    <xf numFmtId="0" fontId="22" fillId="0" borderId="66" xfId="0" applyFont="1" applyBorder="1" applyAlignment="1" applyProtection="1">
      <alignment horizontal="center" vertical="center"/>
    </xf>
    <xf numFmtId="0" fontId="22" fillId="0" borderId="11" xfId="0" applyFont="1" applyBorder="1" applyAlignment="1" applyProtection="1">
      <alignment horizontal="center" vertical="center"/>
    </xf>
    <xf numFmtId="0" fontId="22" fillId="0" borderId="59" xfId="0" applyFont="1" applyBorder="1" applyAlignment="1" applyProtection="1">
      <alignment horizontal="center" vertical="center"/>
    </xf>
    <xf numFmtId="0" fontId="22" fillId="0" borderId="19" xfId="0" applyFont="1" applyBorder="1" applyAlignment="1" applyProtection="1">
      <alignment horizontal="center" vertical="center"/>
    </xf>
    <xf numFmtId="0" fontId="2" fillId="0" borderId="59" xfId="0" applyFont="1" applyBorder="1" applyAlignment="1" applyProtection="1">
      <alignment horizontal="center" vertical="center"/>
    </xf>
    <xf numFmtId="0" fontId="22" fillId="0" borderId="60" xfId="0" applyFont="1" applyBorder="1" applyAlignment="1" applyProtection="1">
      <alignment horizontal="center" vertical="center"/>
    </xf>
    <xf numFmtId="0" fontId="2" fillId="0" borderId="61" xfId="0" applyFont="1" applyBorder="1" applyAlignment="1" applyProtection="1">
      <alignment horizontal="center" vertical="center"/>
    </xf>
    <xf numFmtId="0" fontId="56" fillId="0" borderId="37" xfId="0" applyFont="1" applyBorder="1" applyAlignment="1">
      <alignment horizontal="left" vertical="center"/>
    </xf>
    <xf numFmtId="0" fontId="56" fillId="0" borderId="38" xfId="0" applyFont="1" applyBorder="1" applyAlignment="1">
      <alignment horizontal="left" vertical="center"/>
    </xf>
    <xf numFmtId="0" fontId="56" fillId="0" borderId="47" xfId="0" applyFont="1" applyBorder="1" applyAlignment="1">
      <alignment horizontal="left" vertical="center"/>
    </xf>
    <xf numFmtId="49" fontId="15" fillId="0" borderId="0" xfId="0" applyNumberFormat="1" applyFont="1" applyAlignment="1">
      <alignment horizontal="center" vertical="center"/>
    </xf>
    <xf numFmtId="0" fontId="46" fillId="0" borderId="17" xfId="0" applyFont="1" applyBorder="1" applyAlignment="1" applyProtection="1">
      <alignment horizontal="left"/>
      <protection locked="0"/>
    </xf>
    <xf numFmtId="0" fontId="6" fillId="0" borderId="0" xfId="0" applyFont="1" applyBorder="1" applyAlignment="1" applyProtection="1">
      <alignment vertical="top"/>
      <protection locked="0"/>
    </xf>
    <xf numFmtId="0" fontId="6" fillId="0" borderId="0" xfId="0" applyFont="1" applyBorder="1" applyAlignment="1" applyProtection="1">
      <protection locked="0"/>
    </xf>
    <xf numFmtId="0" fontId="6" fillId="0" borderId="24" xfId="0" applyFont="1" applyBorder="1" applyAlignment="1" applyProtection="1">
      <protection locked="0"/>
    </xf>
    <xf numFmtId="0" fontId="6" fillId="0" borderId="26" xfId="0" applyFont="1" applyBorder="1" applyAlignment="1" applyProtection="1">
      <protection locked="0"/>
    </xf>
    <xf numFmtId="0" fontId="6" fillId="0" borderId="22" xfId="0" applyFont="1" applyBorder="1" applyAlignment="1" applyProtection="1">
      <protection locked="0"/>
    </xf>
    <xf numFmtId="0" fontId="22" fillId="0" borderId="18" xfId="0" applyFont="1" applyBorder="1" applyAlignment="1" applyProtection="1">
      <alignment horizontal="center" vertical="center"/>
    </xf>
    <xf numFmtId="0" fontId="2" fillId="0" borderId="66" xfId="0" applyFont="1" applyBorder="1" applyAlignment="1" applyProtection="1">
      <alignment horizontal="center" vertical="center"/>
    </xf>
    <xf numFmtId="0" fontId="56" fillId="0" borderId="40" xfId="0" applyFont="1" applyBorder="1" applyAlignment="1">
      <alignment horizontal="left" vertical="center"/>
    </xf>
    <xf numFmtId="0" fontId="56" fillId="0" borderId="41" xfId="0" applyFont="1" applyBorder="1" applyAlignment="1">
      <alignment horizontal="left" vertical="center"/>
    </xf>
    <xf numFmtId="0" fontId="56" fillId="0" borderId="49" xfId="0" applyFont="1" applyBorder="1" applyAlignment="1">
      <alignment horizontal="left" vertical="center"/>
    </xf>
    <xf numFmtId="0" fontId="18" fillId="0" borderId="0" xfId="0" applyFont="1" applyAlignment="1">
      <alignment wrapText="1"/>
    </xf>
    <xf numFmtId="0" fontId="6" fillId="0" borderId="0" xfId="0" applyFont="1" applyAlignment="1">
      <alignment vertical="top" wrapText="1"/>
    </xf>
    <xf numFmtId="180" fontId="4" fillId="0" borderId="55" xfId="0" applyNumberFormat="1" applyFont="1" applyBorder="1" applyAlignment="1">
      <alignment horizontal="center" vertical="center"/>
    </xf>
    <xf numFmtId="180" fontId="4" fillId="0" borderId="50" xfId="0" applyNumberFormat="1" applyFont="1" applyBorder="1" applyAlignment="1">
      <alignment horizontal="center" vertical="center"/>
    </xf>
    <xf numFmtId="180" fontId="4" fillId="0" borderId="65" xfId="0" applyNumberFormat="1" applyFont="1" applyBorder="1" applyAlignment="1">
      <alignment horizontal="center" vertical="center"/>
    </xf>
    <xf numFmtId="180" fontId="4" fillId="0" borderId="51" xfId="0" applyNumberFormat="1" applyFont="1" applyBorder="1" applyAlignment="1">
      <alignment horizontal="center" vertical="center"/>
    </xf>
    <xf numFmtId="180" fontId="4" fillId="0" borderId="56" xfId="0" applyNumberFormat="1" applyFont="1" applyBorder="1" applyAlignment="1">
      <alignment horizontal="center" vertical="center"/>
    </xf>
    <xf numFmtId="180" fontId="4" fillId="0" borderId="58" xfId="0" applyNumberFormat="1"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9" fillId="0" borderId="15" xfId="0" applyFont="1" applyBorder="1" applyAlignment="1">
      <alignment horizontal="left" vertical="center"/>
    </xf>
    <xf numFmtId="0" fontId="9" fillId="0" borderId="64" xfId="0" applyFont="1" applyBorder="1" applyAlignment="1">
      <alignment horizontal="left" vertical="center"/>
    </xf>
    <xf numFmtId="0" fontId="9" fillId="0" borderId="54" xfId="0" applyFont="1" applyBorder="1" applyAlignment="1">
      <alignment horizontal="left" vertical="center"/>
    </xf>
    <xf numFmtId="0" fontId="22" fillId="0" borderId="18" xfId="0" applyFont="1" applyBorder="1" applyAlignment="1">
      <alignment horizontal="center" vertical="center"/>
    </xf>
    <xf numFmtId="0" fontId="2" fillId="0" borderId="66" xfId="0" applyFont="1" applyBorder="1" applyAlignment="1">
      <alignment horizontal="center" vertical="center"/>
    </xf>
    <xf numFmtId="0" fontId="2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67" xfId="0" applyFont="1" applyBorder="1" applyAlignment="1">
      <alignment horizontal="center" vertical="center"/>
    </xf>
    <xf numFmtId="0" fontId="2" fillId="0" borderId="14" xfId="0" applyFont="1" applyBorder="1" applyAlignment="1">
      <alignment horizontal="center" vertical="center"/>
    </xf>
    <xf numFmtId="0" fontId="2" fillId="0" borderId="62" xfId="0" applyFont="1" applyBorder="1" applyAlignment="1">
      <alignment horizontal="center" vertical="center"/>
    </xf>
    <xf numFmtId="0" fontId="2" fillId="0" borderId="1" xfId="0" applyFont="1" applyBorder="1" applyAlignment="1">
      <alignment horizontal="center" vertical="center"/>
    </xf>
    <xf numFmtId="0" fontId="24"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2" fillId="0" borderId="18" xfId="0" applyFont="1" applyBorder="1" applyAlignment="1">
      <alignment horizontal="center" vertical="center"/>
    </xf>
    <xf numFmtId="0" fontId="22" fillId="0" borderId="19" xfId="0" applyFont="1" applyBorder="1" applyAlignment="1">
      <alignment horizontal="center" vertical="center"/>
    </xf>
    <xf numFmtId="0" fontId="2" fillId="0" borderId="59" xfId="0" applyFont="1" applyBorder="1" applyAlignment="1">
      <alignment horizontal="center" vertical="center"/>
    </xf>
    <xf numFmtId="181" fontId="9" fillId="0" borderId="68" xfId="0" applyNumberFormat="1" applyFont="1" applyBorder="1" applyAlignment="1">
      <alignment horizontal="right" vertical="center"/>
    </xf>
    <xf numFmtId="181" fontId="9" fillId="0" borderId="69" xfId="0" applyNumberFormat="1" applyFont="1" applyBorder="1" applyAlignment="1">
      <alignment horizontal="right" vertical="center"/>
    </xf>
    <xf numFmtId="181" fontId="9" fillId="0" borderId="49" xfId="0" applyNumberFormat="1" applyFont="1" applyBorder="1" applyAlignment="1">
      <alignment horizontal="right" vertical="center"/>
    </xf>
    <xf numFmtId="181" fontId="9" fillId="0" borderId="40" xfId="0" applyNumberFormat="1" applyFont="1" applyBorder="1" applyAlignment="1">
      <alignment horizontal="right" vertical="center"/>
    </xf>
    <xf numFmtId="0" fontId="9" fillId="0" borderId="40" xfId="0" applyFont="1" applyBorder="1" applyAlignment="1">
      <alignment horizontal="left" vertical="center"/>
    </xf>
    <xf numFmtId="0" fontId="9" fillId="0" borderId="41" xfId="0" applyFont="1" applyBorder="1" applyAlignment="1">
      <alignment horizontal="left" vertical="center"/>
    </xf>
    <xf numFmtId="0" fontId="9" fillId="0" borderId="49" xfId="0" applyFont="1" applyBorder="1" applyAlignment="1">
      <alignment horizontal="left" vertical="center"/>
    </xf>
    <xf numFmtId="0" fontId="2" fillId="0" borderId="68" xfId="0" applyFont="1" applyBorder="1" applyAlignment="1">
      <alignment horizontal="center" vertical="center"/>
    </xf>
    <xf numFmtId="0" fontId="2" fillId="0" borderId="13" xfId="0" applyFont="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Grey" xfId="19"/>
    <cellStyle name="Input [yellow]" xfId="20"/>
    <cellStyle name="Normal - Style1" xfId="21"/>
    <cellStyle name="Normal 2" xfId="22"/>
    <cellStyle name="Percent [2]" xfId="23"/>
    <cellStyle name="アクセント 1" xfId="24" builtinId="29" customBuiltin="1"/>
    <cellStyle name="アクセント 2" xfId="25" builtinId="33" customBuiltin="1"/>
    <cellStyle name="アクセント 3" xfId="26" builtinId="37" customBuiltin="1"/>
    <cellStyle name="アクセント 4" xfId="27" builtinId="41" customBuiltin="1"/>
    <cellStyle name="アクセント 5" xfId="28" builtinId="45" customBuiltin="1"/>
    <cellStyle name="アクセント 6" xfId="29" builtinId="49" customBuiltin="1"/>
    <cellStyle name="タイトル" xfId="30" builtinId="15" customBuiltin="1"/>
    <cellStyle name="チェック セル" xfId="31" builtinId="23" customBuiltin="1"/>
    <cellStyle name="どちらでもない" xfId="32" builtinId="28" customBuiltin="1"/>
    <cellStyle name="メモ" xfId="33" builtinId="10" customBuiltin="1"/>
    <cellStyle name="リンク セル" xfId="34" builtinId="24" customBuiltin="1"/>
    <cellStyle name="悪い" xfId="35" builtinId="27" customBuiltin="1"/>
    <cellStyle name="計算" xfId="36" builtinId="22" customBuiltin="1"/>
    <cellStyle name="警告文" xfId="37" builtinId="11" customBuiltin="1"/>
    <cellStyle name="桁区切り [0.00] 2" xfId="38"/>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通貨 [0.00]" xfId="51" builtinId="4"/>
    <cellStyle name="入力" xfId="46" builtinId="20" customBuiltin="1"/>
    <cellStyle name="標準" xfId="0" builtinId="0"/>
    <cellStyle name="標準 2" xfId="47"/>
    <cellStyle name="標準_Datasheet" xfId="48"/>
    <cellStyle name="標準_FY20 Price book" xfId="49"/>
    <cellStyle name="良い" xfId="50"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276225</xdr:colOff>
      <xdr:row>1</xdr:row>
      <xdr:rowOff>0</xdr:rowOff>
    </xdr:from>
    <xdr:to>
      <xdr:col>15</xdr:col>
      <xdr:colOff>180975</xdr:colOff>
      <xdr:row>2</xdr:row>
      <xdr:rowOff>142875</xdr:rowOff>
    </xdr:to>
    <xdr:pic>
      <xdr:nvPicPr>
        <xdr:cNvPr id="1031" name="Picture 3" descr="AwanaCorpLogo_2014-Black_s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4238625" y="200025"/>
          <a:ext cx="1800225" cy="304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
  <sheetViews>
    <sheetView zoomScaleNormal="97" zoomScaleSheetLayoutView="68" workbookViewId="0"/>
  </sheetViews>
  <sheetFormatPr defaultRowHeight="12.75"/>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sheetPr codeName="Sheet1"/>
  <dimension ref="A1:AC50"/>
  <sheetViews>
    <sheetView showGridLines="0" showZeros="0" tabSelected="1" workbookViewId="0">
      <selection activeCell="A2" sqref="A2:C3"/>
    </sheetView>
  </sheetViews>
  <sheetFormatPr defaultRowHeight="12.75"/>
  <cols>
    <col min="1" max="1" width="2" customWidth="1"/>
    <col min="2" max="2" width="4" customWidth="1"/>
    <col min="3" max="3" width="10.85546875" style="17" customWidth="1"/>
    <col min="4" max="4" width="6.7109375" customWidth="1"/>
    <col min="5" max="5" width="1.7109375" customWidth="1"/>
    <col min="6" max="6" width="11.5703125" customWidth="1"/>
    <col min="7" max="7" width="1.7109375" customWidth="1"/>
    <col min="8" max="9" width="8.7109375" customWidth="1"/>
    <col min="10" max="10" width="2.7109375" customWidth="1"/>
    <col min="11" max="11" width="1.7109375" customWidth="1"/>
    <col min="12" max="12" width="12" customWidth="1"/>
    <col min="14" max="14" width="5.5703125" customWidth="1"/>
    <col min="15" max="15" width="1.7109375" customWidth="1"/>
    <col min="16" max="16" width="12.140625" customWidth="1"/>
  </cols>
  <sheetData>
    <row r="1" spans="1:29" ht="15.75" customHeight="1">
      <c r="A1" s="207" t="s">
        <v>206</v>
      </c>
      <c r="B1" s="208"/>
      <c r="C1" s="209"/>
      <c r="D1" s="29"/>
      <c r="E1" s="28"/>
      <c r="F1" s="28"/>
      <c r="G1" s="28"/>
      <c r="H1" s="28"/>
      <c r="I1" s="28"/>
      <c r="J1" s="25"/>
      <c r="K1" s="82"/>
      <c r="L1" s="82"/>
      <c r="M1" s="82"/>
      <c r="N1" s="82"/>
      <c r="O1" s="82"/>
      <c r="P1" s="82"/>
      <c r="Q1" s="110"/>
      <c r="R1" s="110"/>
      <c r="S1" s="110"/>
      <c r="T1" s="110"/>
      <c r="U1" s="110"/>
      <c r="V1" s="110"/>
      <c r="W1" s="110"/>
      <c r="X1" s="110"/>
      <c r="Y1" s="82"/>
      <c r="Z1" s="82"/>
      <c r="AA1" s="82"/>
      <c r="AB1" s="82"/>
      <c r="AC1" s="82"/>
    </row>
    <row r="2" spans="1:29">
      <c r="A2" s="210"/>
      <c r="B2" s="211"/>
      <c r="C2" s="212"/>
      <c r="D2" s="230" t="str">
        <f>Datasheet!$A$1</f>
        <v>2025-26</v>
      </c>
      <c r="E2" s="230"/>
      <c r="F2" s="230"/>
      <c r="G2" s="230"/>
      <c r="H2" s="230"/>
      <c r="I2" s="230"/>
      <c r="J2" s="25"/>
      <c r="K2" s="82"/>
      <c r="L2" s="82"/>
      <c r="M2" s="82"/>
      <c r="N2" s="82"/>
      <c r="O2" s="82"/>
      <c r="P2" s="82"/>
      <c r="Q2" s="110"/>
      <c r="R2" s="110"/>
      <c r="S2" s="110"/>
      <c r="T2" s="110"/>
      <c r="U2" s="110"/>
      <c r="V2" s="110"/>
      <c r="W2" s="110"/>
      <c r="X2" s="110"/>
      <c r="Y2" s="82"/>
      <c r="Z2" s="82"/>
      <c r="AA2" s="82"/>
      <c r="AB2" s="82"/>
      <c r="AC2" s="82"/>
    </row>
    <row r="3" spans="1:29" ht="13.5" thickBot="1">
      <c r="A3" s="213"/>
      <c r="B3" s="214"/>
      <c r="C3" s="215"/>
      <c r="D3" s="230"/>
      <c r="E3" s="230"/>
      <c r="F3" s="230"/>
      <c r="G3" s="230"/>
      <c r="H3" s="230"/>
      <c r="I3" s="230"/>
      <c r="J3" s="25"/>
      <c r="K3" s="82"/>
      <c r="L3" s="82"/>
      <c r="M3" s="82"/>
      <c r="N3" s="82"/>
      <c r="O3" s="82"/>
      <c r="P3" s="82"/>
      <c r="Q3" s="110"/>
      <c r="R3" s="110"/>
      <c r="S3" s="110"/>
      <c r="T3" s="110"/>
      <c r="U3" s="110"/>
      <c r="V3" s="110"/>
      <c r="W3" s="110"/>
      <c r="X3" s="110"/>
      <c r="Y3" s="82"/>
      <c r="Z3" s="82"/>
      <c r="AA3" s="82"/>
      <c r="AB3" s="82"/>
      <c r="AC3" s="82"/>
    </row>
    <row r="4" spans="1:29" ht="13.5" thickBot="1">
      <c r="A4" s="26"/>
      <c r="B4" s="26"/>
      <c r="C4" s="26"/>
      <c r="D4" s="36"/>
      <c r="E4" s="36"/>
      <c r="F4" s="36"/>
      <c r="G4" s="36"/>
      <c r="H4" s="36"/>
      <c r="I4" s="36"/>
      <c r="J4" s="25"/>
      <c r="K4" s="218" t="s">
        <v>218</v>
      </c>
      <c r="L4" s="219"/>
      <c r="M4" s="219"/>
      <c r="N4" s="219"/>
      <c r="O4" s="219"/>
      <c r="P4" s="219"/>
      <c r="Q4" s="110"/>
      <c r="R4" s="110"/>
      <c r="S4" s="110"/>
      <c r="T4" s="110"/>
      <c r="U4" s="110"/>
      <c r="V4" s="111"/>
      <c r="W4" s="112"/>
      <c r="X4" s="110"/>
      <c r="Y4" s="82"/>
      <c r="Z4" s="82"/>
      <c r="AA4" s="82"/>
      <c r="AB4" s="82"/>
      <c r="AC4" s="82"/>
    </row>
    <row r="5" spans="1:29" ht="13.5" customHeight="1" thickTop="1">
      <c r="A5" s="184" t="s">
        <v>207</v>
      </c>
      <c r="B5" s="185"/>
      <c r="C5" s="185"/>
      <c r="D5" s="185"/>
      <c r="E5" s="185"/>
      <c r="F5" s="185"/>
      <c r="G5" s="185"/>
      <c r="H5" s="185"/>
      <c r="I5" s="185"/>
      <c r="J5" s="38"/>
      <c r="K5" s="82"/>
      <c r="L5" s="189" t="s">
        <v>228</v>
      </c>
      <c r="M5" s="190"/>
      <c r="N5" s="190"/>
      <c r="O5" s="190"/>
      <c r="P5" s="191"/>
      <c r="Q5" s="110"/>
      <c r="R5" s="110"/>
      <c r="S5" s="110"/>
      <c r="T5" s="110"/>
      <c r="U5" s="110"/>
      <c r="V5" s="111"/>
      <c r="W5" s="113"/>
      <c r="X5" s="110"/>
      <c r="Y5" s="82"/>
      <c r="Z5" s="82"/>
      <c r="AA5" s="82"/>
      <c r="AB5" s="82"/>
      <c r="AC5" s="82"/>
    </row>
    <row r="6" spans="1:29" ht="20.25" thickBot="1">
      <c r="A6" s="39"/>
      <c r="B6" s="186"/>
      <c r="C6" s="186"/>
      <c r="D6" s="186"/>
      <c r="E6" s="186"/>
      <c r="F6" s="186"/>
      <c r="G6" s="186"/>
      <c r="H6" s="186"/>
      <c r="I6" s="186"/>
      <c r="J6" s="40"/>
      <c r="K6" s="82"/>
      <c r="L6" s="192"/>
      <c r="M6" s="193"/>
      <c r="N6" s="193"/>
      <c r="O6" s="193"/>
      <c r="P6" s="194"/>
      <c r="Q6" s="110"/>
      <c r="R6" s="110"/>
      <c r="S6" s="110"/>
      <c r="T6" s="110"/>
      <c r="U6" s="110"/>
      <c r="V6" s="111"/>
      <c r="W6" s="110"/>
      <c r="X6" s="110"/>
      <c r="Y6" s="82"/>
      <c r="Z6" s="82"/>
      <c r="AA6" s="82"/>
      <c r="AB6" s="82"/>
      <c r="AC6" s="82"/>
    </row>
    <row r="7" spans="1:29" ht="13.5" thickBot="1">
      <c r="A7" s="41" t="s">
        <v>208</v>
      </c>
      <c r="B7" s="42"/>
      <c r="C7" s="43" t="s">
        <v>209</v>
      </c>
      <c r="D7" s="44"/>
      <c r="E7" s="44"/>
      <c r="F7" s="44"/>
      <c r="G7" s="44"/>
      <c r="H7" s="44"/>
      <c r="I7" s="44"/>
      <c r="J7" s="45"/>
      <c r="K7" s="82"/>
      <c r="L7" s="103"/>
      <c r="M7" s="82"/>
      <c r="N7" s="82"/>
      <c r="O7" s="82"/>
      <c r="P7" s="82"/>
      <c r="Q7" s="110"/>
      <c r="R7" s="110"/>
      <c r="S7" s="110"/>
      <c r="T7" s="110"/>
      <c r="U7" s="110"/>
      <c r="V7" s="111"/>
      <c r="W7" s="110"/>
      <c r="X7" s="110"/>
      <c r="Y7" s="82"/>
      <c r="Z7" s="82"/>
      <c r="AA7" s="82"/>
      <c r="AB7" s="82"/>
      <c r="AC7" s="82"/>
    </row>
    <row r="8" spans="1:29" ht="15" customHeight="1" thickBot="1">
      <c r="A8" s="41" t="s">
        <v>294</v>
      </c>
      <c r="B8" s="195"/>
      <c r="C8" s="195"/>
      <c r="D8" s="195"/>
      <c r="E8" s="46"/>
      <c r="F8" s="47" t="s">
        <v>295</v>
      </c>
      <c r="G8" s="195"/>
      <c r="H8" s="196"/>
      <c r="I8" s="196"/>
      <c r="J8" s="197"/>
      <c r="K8" s="82"/>
      <c r="L8" s="168" t="s">
        <v>301</v>
      </c>
      <c r="M8" s="169"/>
      <c r="N8" s="169"/>
      <c r="O8" s="169"/>
      <c r="P8" s="170"/>
      <c r="Q8" s="110"/>
      <c r="R8" s="110"/>
      <c r="S8" s="110"/>
      <c r="T8" s="110"/>
      <c r="U8" s="110"/>
      <c r="V8" s="111"/>
      <c r="W8" s="110"/>
      <c r="X8" s="110"/>
      <c r="Y8" s="82"/>
      <c r="Z8" s="82"/>
      <c r="AA8" s="82"/>
      <c r="AB8" s="82"/>
      <c r="AC8" s="82"/>
    </row>
    <row r="9" spans="1:29" ht="18" customHeight="1">
      <c r="A9" s="41" t="s">
        <v>211</v>
      </c>
      <c r="B9" s="46"/>
      <c r="C9" s="46"/>
      <c r="D9" s="46"/>
      <c r="E9" s="46"/>
      <c r="F9" s="48"/>
      <c r="G9" s="49"/>
      <c r="H9" s="48"/>
      <c r="I9" s="49"/>
      <c r="J9" s="45"/>
      <c r="K9" s="82"/>
      <c r="L9" s="171" t="s">
        <v>302</v>
      </c>
      <c r="M9" s="172"/>
      <c r="N9" s="104"/>
      <c r="O9" s="105"/>
      <c r="P9" s="106"/>
      <c r="Q9" s="110"/>
      <c r="R9" s="110"/>
      <c r="S9" s="110"/>
      <c r="T9" s="110"/>
      <c r="U9" s="110"/>
      <c r="V9" s="111"/>
      <c r="W9" s="110"/>
      <c r="X9" s="110"/>
      <c r="Y9" s="82"/>
      <c r="Z9" s="82"/>
      <c r="AA9" s="82"/>
      <c r="AB9" s="82"/>
      <c r="AC9" s="82"/>
    </row>
    <row r="10" spans="1:29" ht="18" customHeight="1" thickBot="1">
      <c r="A10" s="39"/>
      <c r="B10" s="160"/>
      <c r="C10" s="161"/>
      <c r="D10" s="161"/>
      <c r="E10" s="161"/>
      <c r="F10" s="161"/>
      <c r="G10" s="161"/>
      <c r="H10" s="161"/>
      <c r="I10" s="161"/>
      <c r="J10" s="162"/>
      <c r="K10" s="82"/>
      <c r="L10" s="175" t="s">
        <v>303</v>
      </c>
      <c r="M10" s="176"/>
      <c r="N10" s="107"/>
      <c r="O10" s="108"/>
      <c r="P10" s="109"/>
      <c r="Q10" s="110"/>
      <c r="R10" s="110"/>
      <c r="S10" s="110"/>
      <c r="T10" s="110"/>
      <c r="U10" s="110"/>
      <c r="V10" s="111"/>
      <c r="W10" s="110"/>
      <c r="X10" s="110"/>
      <c r="Y10" s="82"/>
      <c r="Z10" s="82"/>
      <c r="AA10" s="82"/>
      <c r="AB10" s="82"/>
      <c r="AC10" s="82"/>
    </row>
    <row r="11" spans="1:29" ht="18" customHeight="1">
      <c r="A11" s="41" t="s">
        <v>210</v>
      </c>
      <c r="B11" s="48"/>
      <c r="C11" s="49"/>
      <c r="D11" s="49"/>
      <c r="E11" s="49"/>
      <c r="F11" s="50"/>
      <c r="G11" s="61" t="s">
        <v>299</v>
      </c>
      <c r="H11" s="50"/>
      <c r="I11" s="50"/>
      <c r="J11" s="45"/>
      <c r="K11" s="82"/>
      <c r="L11" s="173"/>
      <c r="M11" s="174"/>
      <c r="N11" s="84"/>
      <c r="O11" s="84"/>
      <c r="P11" s="84"/>
      <c r="Q11" s="110"/>
      <c r="R11" s="110"/>
      <c r="S11" s="110"/>
      <c r="T11" s="110"/>
      <c r="U11" s="110"/>
      <c r="V11" s="114"/>
      <c r="W11" s="110"/>
      <c r="X11" s="110"/>
      <c r="Y11" s="82"/>
      <c r="Z11" s="82"/>
      <c r="AA11" s="82"/>
      <c r="AB11" s="82"/>
      <c r="AC11" s="82"/>
    </row>
    <row r="12" spans="1:29" ht="18" customHeight="1" thickBot="1">
      <c r="A12" s="51"/>
      <c r="B12" s="216"/>
      <c r="C12" s="217"/>
      <c r="D12" s="217"/>
      <c r="E12" s="217"/>
      <c r="F12" s="217"/>
      <c r="G12" s="165"/>
      <c r="H12" s="166"/>
      <c r="I12" s="166"/>
      <c r="J12" s="167"/>
      <c r="K12" s="82"/>
      <c r="L12" s="82"/>
      <c r="M12" s="82"/>
      <c r="N12" s="82"/>
      <c r="O12" s="82"/>
      <c r="P12" s="82"/>
      <c r="Q12" s="110"/>
      <c r="R12" s="115"/>
      <c r="S12" s="116"/>
      <c r="T12" s="116"/>
      <c r="U12" s="116"/>
      <c r="V12" s="110"/>
      <c r="W12" s="110"/>
      <c r="X12" s="110"/>
      <c r="Y12" s="82"/>
      <c r="Z12" s="82"/>
      <c r="AA12" s="82"/>
      <c r="AB12" s="82"/>
      <c r="AC12" s="82"/>
    </row>
    <row r="13" spans="1:29" ht="18" customHeight="1" thickTop="1" thickBot="1">
      <c r="A13" s="52" t="s">
        <v>219</v>
      </c>
      <c r="B13" s="48"/>
      <c r="C13" s="49"/>
      <c r="D13" s="49"/>
      <c r="E13" s="123"/>
      <c r="F13" s="53" t="s">
        <v>296</v>
      </c>
      <c r="G13" s="124"/>
      <c r="H13" s="53" t="s">
        <v>297</v>
      </c>
      <c r="I13" s="49"/>
      <c r="J13" s="64"/>
      <c r="K13" s="85"/>
      <c r="L13" s="86" t="s">
        <v>310</v>
      </c>
      <c r="M13" s="87"/>
      <c r="N13" s="88"/>
      <c r="O13" s="88"/>
      <c r="P13" s="89"/>
      <c r="Q13" s="110"/>
      <c r="R13" s="80"/>
      <c r="S13" s="48"/>
      <c r="T13" s="49"/>
      <c r="U13" s="49"/>
      <c r="V13" s="49"/>
      <c r="W13" s="53"/>
      <c r="X13" s="49"/>
      <c r="Y13" s="53"/>
      <c r="Z13" s="49"/>
      <c r="AA13" s="64"/>
      <c r="AB13" s="82"/>
      <c r="AC13" s="82"/>
    </row>
    <row r="14" spans="1:29" ht="18" customHeight="1" thickBot="1">
      <c r="A14" s="54"/>
      <c r="B14" s="44"/>
      <c r="C14" s="159"/>
      <c r="D14" s="159"/>
      <c r="E14" s="60"/>
      <c r="F14" s="55" t="s">
        <v>298</v>
      </c>
      <c r="G14" s="160"/>
      <c r="H14" s="161"/>
      <c r="I14" s="161"/>
      <c r="J14" s="231"/>
      <c r="K14" s="90"/>
      <c r="L14" s="163"/>
      <c r="M14" s="163"/>
      <c r="N14" s="163"/>
      <c r="O14" s="163"/>
      <c r="P14" s="164"/>
      <c r="Q14" s="110"/>
      <c r="R14" s="81"/>
      <c r="S14" s="44"/>
      <c r="T14" s="159"/>
      <c r="U14" s="159"/>
      <c r="V14" s="44"/>
      <c r="W14" s="55"/>
      <c r="X14" s="159"/>
      <c r="Y14" s="159"/>
      <c r="Z14" s="159"/>
      <c r="AA14" s="159"/>
      <c r="AB14" s="82"/>
      <c r="AC14" s="82"/>
    </row>
    <row r="15" spans="1:29" ht="5.25" customHeight="1">
      <c r="A15" s="56"/>
      <c r="B15" s="57"/>
      <c r="C15" s="58"/>
      <c r="D15" s="58"/>
      <c r="E15" s="57"/>
      <c r="F15" s="59"/>
      <c r="G15" s="57"/>
      <c r="H15" s="57"/>
      <c r="I15" s="57"/>
      <c r="J15" s="77"/>
      <c r="K15" s="90"/>
      <c r="L15" s="1"/>
      <c r="M15" s="1"/>
      <c r="N15" s="1"/>
      <c r="O15" s="1"/>
      <c r="P15" s="78"/>
      <c r="Q15" s="110"/>
      <c r="R15" s="81"/>
      <c r="S15" s="44"/>
      <c r="T15" s="62"/>
      <c r="U15" s="62"/>
      <c r="V15" s="44"/>
      <c r="W15" s="55"/>
      <c r="X15" s="44"/>
      <c r="Y15" s="44"/>
      <c r="Z15" s="44"/>
      <c r="AA15" s="64"/>
      <c r="AB15" s="82"/>
      <c r="AC15" s="82"/>
    </row>
    <row r="16" spans="1:29" ht="15" customHeight="1" thickBot="1">
      <c r="A16" s="54" t="s">
        <v>300</v>
      </c>
      <c r="B16" s="44"/>
      <c r="C16" s="44"/>
      <c r="D16" s="44"/>
      <c r="E16" s="44"/>
      <c r="F16" s="44"/>
      <c r="G16" s="44"/>
      <c r="H16" s="44"/>
      <c r="I16" s="62"/>
      <c r="J16" s="64"/>
      <c r="K16" s="91"/>
      <c r="L16" s="76" t="s">
        <v>313</v>
      </c>
      <c r="M16" s="63"/>
      <c r="N16" s="63"/>
      <c r="O16" s="63"/>
      <c r="P16" s="79"/>
      <c r="Q16" s="110"/>
      <c r="R16" s="81"/>
      <c r="S16" s="44"/>
      <c r="T16" s="44"/>
      <c r="U16" s="44"/>
      <c r="V16" s="44"/>
      <c r="W16" s="44"/>
      <c r="X16" s="44"/>
      <c r="Y16" s="44"/>
      <c r="Z16" s="44"/>
      <c r="AA16" s="64"/>
      <c r="AB16" s="82"/>
      <c r="AC16" s="82"/>
    </row>
    <row r="17" spans="1:29" ht="15" customHeight="1" thickBot="1">
      <c r="A17" s="125"/>
      <c r="B17" s="53" t="s">
        <v>306</v>
      </c>
      <c r="C17" s="46"/>
      <c r="D17" s="46"/>
      <c r="E17" s="1"/>
      <c r="F17" s="1"/>
      <c r="G17" s="46"/>
      <c r="H17" s="46"/>
      <c r="I17" s="46"/>
      <c r="J17" s="64"/>
      <c r="K17" s="92"/>
      <c r="L17" s="232"/>
      <c r="M17" s="233"/>
      <c r="N17" s="233"/>
      <c r="O17" s="233"/>
      <c r="P17" s="234"/>
      <c r="Q17" s="110"/>
      <c r="R17" s="61"/>
      <c r="S17" s="53"/>
      <c r="T17" s="46"/>
      <c r="U17" s="46"/>
      <c r="V17" s="46"/>
      <c r="W17" s="53"/>
      <c r="X17" s="46"/>
      <c r="Y17" s="46"/>
      <c r="Z17" s="46"/>
      <c r="AA17" s="64"/>
      <c r="AB17" s="82"/>
      <c r="AC17" s="82"/>
    </row>
    <row r="18" spans="1:29" ht="15" customHeight="1" thickBot="1">
      <c r="A18" s="125"/>
      <c r="B18" s="53" t="s">
        <v>305</v>
      </c>
      <c r="C18" s="49"/>
      <c r="D18" s="49"/>
      <c r="E18" s="1"/>
      <c r="F18" s="1"/>
      <c r="G18" s="50"/>
      <c r="H18" s="50"/>
      <c r="I18" s="50"/>
      <c r="J18" s="64"/>
      <c r="K18" s="93"/>
      <c r="L18" s="235"/>
      <c r="M18" s="235"/>
      <c r="N18" s="235"/>
      <c r="O18" s="235"/>
      <c r="P18" s="236"/>
      <c r="Q18" s="110"/>
      <c r="R18" s="62"/>
      <c r="S18" s="53"/>
      <c r="T18" s="49"/>
      <c r="U18" s="49"/>
      <c r="V18" s="62"/>
      <c r="W18" s="53"/>
      <c r="X18" s="50"/>
      <c r="Y18" s="50"/>
      <c r="Z18" s="50"/>
      <c r="AA18" s="64"/>
      <c r="AB18" s="82"/>
      <c r="AC18" s="82"/>
    </row>
    <row r="19" spans="1:29" ht="15" customHeight="1" thickBot="1">
      <c r="A19" s="125"/>
      <c r="B19" s="53" t="s">
        <v>307</v>
      </c>
      <c r="C19" s="37"/>
      <c r="D19" s="37"/>
      <c r="E19" s="37"/>
      <c r="F19" s="37"/>
      <c r="G19" s="37"/>
      <c r="H19" s="37"/>
      <c r="I19" s="37"/>
      <c r="J19" s="36"/>
      <c r="K19" s="92"/>
      <c r="L19" s="95"/>
      <c r="M19" s="95"/>
      <c r="N19" s="95"/>
      <c r="O19" s="95"/>
      <c r="P19" s="96"/>
      <c r="Q19" s="110"/>
      <c r="R19" s="110"/>
      <c r="S19" s="110"/>
      <c r="T19" s="110"/>
      <c r="U19" s="110"/>
      <c r="V19" s="110"/>
      <c r="W19" s="110"/>
      <c r="X19" s="110"/>
      <c r="Y19" s="84"/>
      <c r="Z19" s="84"/>
      <c r="AA19" s="84"/>
      <c r="AB19" s="82"/>
      <c r="AC19" s="82"/>
    </row>
    <row r="20" spans="1:29" ht="15" customHeight="1" thickBot="1">
      <c r="A20" s="125"/>
      <c r="B20" s="53" t="s">
        <v>314</v>
      </c>
      <c r="C20" s="36"/>
      <c r="D20" s="36"/>
      <c r="E20" s="36"/>
      <c r="F20" s="36"/>
      <c r="G20" s="36"/>
      <c r="H20" s="36"/>
      <c r="I20" s="36"/>
      <c r="J20" s="36"/>
      <c r="K20" s="94" t="s">
        <v>298</v>
      </c>
      <c r="L20" s="95"/>
      <c r="M20" s="95"/>
      <c r="N20" s="95"/>
      <c r="O20" s="95"/>
      <c r="P20" s="96"/>
      <c r="Q20" s="110"/>
      <c r="R20" s="110"/>
      <c r="S20" s="110"/>
      <c r="T20" s="110"/>
      <c r="U20" s="110"/>
      <c r="V20" s="110"/>
      <c r="W20" s="110"/>
      <c r="X20" s="110"/>
      <c r="Y20" s="84"/>
      <c r="Z20" s="84"/>
      <c r="AA20" s="84"/>
      <c r="AB20" s="82"/>
      <c r="AC20" s="82"/>
    </row>
    <row r="21" spans="1:29" ht="15" customHeight="1" thickBot="1">
      <c r="A21" s="69"/>
      <c r="B21" s="126"/>
      <c r="C21" s="68" t="s">
        <v>309</v>
      </c>
      <c r="D21" s="66"/>
      <c r="E21" s="65"/>
      <c r="F21" s="67"/>
      <c r="G21" s="67"/>
      <c r="H21" s="67"/>
      <c r="I21" s="65"/>
      <c r="J21" s="36"/>
      <c r="K21" s="124"/>
      <c r="L21" s="97" t="s">
        <v>311</v>
      </c>
      <c r="M21" s="98"/>
      <c r="N21" s="98"/>
      <c r="O21" s="98"/>
      <c r="P21" s="99"/>
      <c r="Q21" s="110"/>
      <c r="R21" s="110"/>
      <c r="S21" s="110"/>
      <c r="T21" s="110"/>
      <c r="U21" s="110"/>
      <c r="V21" s="110"/>
      <c r="W21" s="110"/>
      <c r="X21" s="110"/>
      <c r="Y21" s="82"/>
      <c r="Z21" s="82"/>
      <c r="AA21" s="82"/>
      <c r="AB21" s="82"/>
      <c r="AC21" s="82"/>
    </row>
    <row r="22" spans="1:29" ht="15" customHeight="1" thickBot="1">
      <c r="A22" s="70"/>
      <c r="B22" s="127"/>
      <c r="C22" s="72" t="s">
        <v>308</v>
      </c>
      <c r="D22" s="71"/>
      <c r="E22" s="73"/>
      <c r="F22" s="74"/>
      <c r="G22" s="74"/>
      <c r="H22" s="74"/>
      <c r="I22" s="73"/>
      <c r="J22" s="75"/>
      <c r="K22" s="128"/>
      <c r="L22" s="100" t="s">
        <v>312</v>
      </c>
      <c r="M22" s="101"/>
      <c r="N22" s="101"/>
      <c r="O22" s="101"/>
      <c r="P22" s="102"/>
      <c r="Q22" s="82"/>
      <c r="R22" s="82"/>
      <c r="S22" s="82"/>
      <c r="T22" s="82"/>
      <c r="U22" s="82"/>
      <c r="V22" s="82"/>
      <c r="W22" s="82"/>
      <c r="X22" s="82"/>
      <c r="Y22" s="82"/>
      <c r="Z22" s="82"/>
      <c r="AA22" s="82"/>
      <c r="AB22" s="82"/>
      <c r="AC22" s="82"/>
    </row>
    <row r="23" spans="1:29" ht="14.25" customHeight="1" thickTop="1" thickBot="1">
      <c r="A23" s="117"/>
      <c r="B23" s="118"/>
      <c r="C23" s="118"/>
      <c r="D23" s="118"/>
      <c r="E23" s="83"/>
      <c r="F23" s="119"/>
      <c r="G23" s="119"/>
      <c r="H23" s="119"/>
      <c r="I23" s="83"/>
      <c r="J23" s="120"/>
      <c r="K23" s="95"/>
      <c r="L23" s="95"/>
      <c r="M23" s="95"/>
      <c r="N23" s="95"/>
      <c r="O23" s="95"/>
      <c r="P23" s="95"/>
      <c r="Q23" s="82"/>
      <c r="R23" s="82"/>
      <c r="S23" s="82"/>
      <c r="T23" s="82"/>
      <c r="U23" s="82"/>
      <c r="V23" s="82"/>
      <c r="W23" s="82"/>
      <c r="X23" s="82"/>
      <c r="Y23" s="82"/>
      <c r="Z23" s="82"/>
      <c r="AA23" s="82"/>
      <c r="AB23" s="82"/>
      <c r="AC23" s="82"/>
    </row>
    <row r="24" spans="1:29" ht="15" customHeight="1" thickBot="1">
      <c r="A24" s="223" t="s">
        <v>212</v>
      </c>
      <c r="B24" s="224"/>
      <c r="C24" s="121" t="s">
        <v>213</v>
      </c>
      <c r="D24" s="122" t="s">
        <v>214</v>
      </c>
      <c r="E24" s="220" t="s">
        <v>215</v>
      </c>
      <c r="F24" s="221"/>
      <c r="G24" s="221"/>
      <c r="H24" s="221"/>
      <c r="I24" s="221"/>
      <c r="J24" s="221"/>
      <c r="K24" s="221"/>
      <c r="L24" s="222"/>
      <c r="M24" s="237" t="s">
        <v>216</v>
      </c>
      <c r="N24" s="238"/>
      <c r="O24" s="225" t="s">
        <v>217</v>
      </c>
      <c r="P24" s="226"/>
      <c r="Q24" s="82"/>
      <c r="R24" s="82"/>
      <c r="S24" s="82"/>
      <c r="T24" s="82"/>
      <c r="U24" s="82"/>
      <c r="V24" s="82"/>
      <c r="W24" s="82"/>
      <c r="X24" s="82"/>
      <c r="Y24" s="82"/>
      <c r="Z24" s="82"/>
      <c r="AA24" s="82"/>
      <c r="AB24" s="82"/>
      <c r="AC24" s="82"/>
    </row>
    <row r="25" spans="1:29" ht="17.45" customHeight="1">
      <c r="A25" s="205">
        <v>1</v>
      </c>
      <c r="B25" s="206"/>
      <c r="C25" s="156"/>
      <c r="D25" s="20"/>
      <c r="E25" s="227" t="str">
        <f t="shared" ref="E25:E44" si="0">Item</f>
        <v/>
      </c>
      <c r="F25" s="228"/>
      <c r="G25" s="228"/>
      <c r="H25" s="228"/>
      <c r="I25" s="228"/>
      <c r="J25" s="228"/>
      <c r="K25" s="228"/>
      <c r="L25" s="229"/>
      <c r="M25" s="200" t="str">
        <f t="shared" ref="M25:M44" si="1">Price</f>
        <v/>
      </c>
      <c r="N25" s="201"/>
      <c r="O25" s="198" t="str">
        <f t="shared" ref="O25:O44" si="2">Extension</f>
        <v/>
      </c>
      <c r="P25" s="199"/>
      <c r="Q25" s="82"/>
      <c r="R25" s="82"/>
      <c r="S25" s="82"/>
      <c r="T25" s="82"/>
      <c r="U25" s="82"/>
      <c r="V25" s="82"/>
      <c r="W25" s="82"/>
      <c r="X25" s="82"/>
      <c r="Y25" s="82"/>
      <c r="Z25" s="82"/>
      <c r="AA25" s="82"/>
      <c r="AB25" s="82"/>
      <c r="AC25" s="82"/>
    </row>
    <row r="26" spans="1:29" ht="17.45" customHeight="1">
      <c r="A26" s="187">
        <v>2</v>
      </c>
      <c r="B26" s="188"/>
      <c r="C26" s="156"/>
      <c r="D26" s="20"/>
      <c r="E26" s="202" t="str">
        <f t="shared" si="0"/>
        <v/>
      </c>
      <c r="F26" s="203"/>
      <c r="G26" s="203"/>
      <c r="H26" s="203"/>
      <c r="I26" s="203"/>
      <c r="J26" s="203"/>
      <c r="K26" s="203"/>
      <c r="L26" s="204"/>
      <c r="M26" s="200" t="str">
        <f t="shared" si="1"/>
        <v/>
      </c>
      <c r="N26" s="201"/>
      <c r="O26" s="198" t="str">
        <f t="shared" si="2"/>
        <v/>
      </c>
      <c r="P26" s="199"/>
      <c r="Q26" s="82"/>
      <c r="R26" s="82"/>
      <c r="S26" s="82"/>
      <c r="T26" s="82"/>
      <c r="U26" s="82"/>
      <c r="V26" s="82"/>
      <c r="W26" s="82"/>
      <c r="X26" s="82"/>
      <c r="Y26" s="82"/>
      <c r="Z26" s="82"/>
      <c r="AA26" s="82"/>
      <c r="AB26" s="82"/>
      <c r="AC26" s="82"/>
    </row>
    <row r="27" spans="1:29" ht="17.45" customHeight="1">
      <c r="A27" s="187">
        <v>3</v>
      </c>
      <c r="B27" s="188"/>
      <c r="C27" s="157"/>
      <c r="D27" s="21"/>
      <c r="E27" s="202" t="str">
        <f t="shared" si="0"/>
        <v/>
      </c>
      <c r="F27" s="203"/>
      <c r="G27" s="203"/>
      <c r="H27" s="203"/>
      <c r="I27" s="203"/>
      <c r="J27" s="203"/>
      <c r="K27" s="203"/>
      <c r="L27" s="204"/>
      <c r="M27" s="200" t="str">
        <f t="shared" si="1"/>
        <v/>
      </c>
      <c r="N27" s="201"/>
      <c r="O27" s="198" t="str">
        <f t="shared" si="2"/>
        <v/>
      </c>
      <c r="P27" s="199"/>
      <c r="Q27" s="82"/>
      <c r="R27" s="82"/>
      <c r="S27" s="82"/>
      <c r="T27" s="82"/>
      <c r="U27" s="82"/>
      <c r="V27" s="82"/>
      <c r="W27" s="82"/>
      <c r="X27" s="82"/>
      <c r="Y27" s="82"/>
      <c r="Z27" s="82"/>
      <c r="AA27" s="82"/>
      <c r="AB27" s="82"/>
      <c r="AC27" s="82"/>
    </row>
    <row r="28" spans="1:29" ht="17.45" customHeight="1">
      <c r="A28" s="187">
        <v>4</v>
      </c>
      <c r="B28" s="188"/>
      <c r="C28" s="157"/>
      <c r="D28" s="21"/>
      <c r="E28" s="202" t="str">
        <f t="shared" si="0"/>
        <v/>
      </c>
      <c r="F28" s="203"/>
      <c r="G28" s="203"/>
      <c r="H28" s="203"/>
      <c r="I28" s="203"/>
      <c r="J28" s="203"/>
      <c r="K28" s="203"/>
      <c r="L28" s="204"/>
      <c r="M28" s="200" t="str">
        <f t="shared" si="1"/>
        <v/>
      </c>
      <c r="N28" s="201"/>
      <c r="O28" s="198" t="str">
        <f t="shared" si="2"/>
        <v/>
      </c>
      <c r="P28" s="199"/>
      <c r="Q28" s="82"/>
      <c r="R28" s="82"/>
      <c r="S28" s="82"/>
      <c r="T28" s="82"/>
      <c r="U28" s="82"/>
      <c r="V28" s="82"/>
      <c r="W28" s="82"/>
      <c r="X28" s="82"/>
      <c r="Y28" s="82"/>
      <c r="Z28" s="82"/>
      <c r="AA28" s="82"/>
      <c r="AB28" s="82"/>
      <c r="AC28" s="82"/>
    </row>
    <row r="29" spans="1:29" ht="17.45" customHeight="1">
      <c r="A29" s="187">
        <v>5</v>
      </c>
      <c r="B29" s="188"/>
      <c r="C29" s="157"/>
      <c r="D29" s="22"/>
      <c r="E29" s="202" t="str">
        <f t="shared" si="0"/>
        <v/>
      </c>
      <c r="F29" s="203"/>
      <c r="G29" s="203"/>
      <c r="H29" s="203"/>
      <c r="I29" s="203"/>
      <c r="J29" s="203"/>
      <c r="K29" s="203"/>
      <c r="L29" s="204"/>
      <c r="M29" s="200" t="str">
        <f t="shared" si="1"/>
        <v/>
      </c>
      <c r="N29" s="201"/>
      <c r="O29" s="198" t="str">
        <f t="shared" si="2"/>
        <v/>
      </c>
      <c r="P29" s="199"/>
      <c r="Q29" s="82"/>
      <c r="R29" s="82"/>
      <c r="S29" s="82"/>
      <c r="T29" s="82"/>
      <c r="U29" s="82"/>
      <c r="V29" s="82"/>
      <c r="W29" s="82"/>
      <c r="X29" s="82"/>
      <c r="Y29" s="82"/>
      <c r="Z29" s="82"/>
      <c r="AA29" s="82"/>
      <c r="AB29" s="82"/>
      <c r="AC29" s="82"/>
    </row>
    <row r="30" spans="1:29" ht="17.45" customHeight="1">
      <c r="A30" s="187">
        <v>6</v>
      </c>
      <c r="B30" s="188"/>
      <c r="C30" s="157"/>
      <c r="D30" s="22"/>
      <c r="E30" s="202" t="str">
        <f t="shared" si="0"/>
        <v/>
      </c>
      <c r="F30" s="203"/>
      <c r="G30" s="203"/>
      <c r="H30" s="203"/>
      <c r="I30" s="203"/>
      <c r="J30" s="203"/>
      <c r="K30" s="203"/>
      <c r="L30" s="204"/>
      <c r="M30" s="200" t="str">
        <f t="shared" si="1"/>
        <v/>
      </c>
      <c r="N30" s="201"/>
      <c r="O30" s="198" t="str">
        <f t="shared" si="2"/>
        <v/>
      </c>
      <c r="P30" s="199"/>
      <c r="Q30" s="82"/>
      <c r="R30" s="82"/>
      <c r="S30" s="82"/>
      <c r="T30" s="82"/>
      <c r="U30" s="82"/>
      <c r="V30" s="82"/>
      <c r="W30" s="82"/>
      <c r="X30" s="82"/>
      <c r="Y30" s="82"/>
      <c r="Z30" s="82"/>
      <c r="AA30" s="82"/>
      <c r="AB30" s="82"/>
      <c r="AC30" s="82"/>
    </row>
    <row r="31" spans="1:29" ht="17.45" customHeight="1">
      <c r="A31" s="187">
        <v>7</v>
      </c>
      <c r="B31" s="188"/>
      <c r="C31" s="157"/>
      <c r="D31" s="21"/>
      <c r="E31" s="202" t="str">
        <f t="shared" si="0"/>
        <v/>
      </c>
      <c r="F31" s="203"/>
      <c r="G31" s="203"/>
      <c r="H31" s="203"/>
      <c r="I31" s="203"/>
      <c r="J31" s="203"/>
      <c r="K31" s="203"/>
      <c r="L31" s="204"/>
      <c r="M31" s="200" t="str">
        <f t="shared" si="1"/>
        <v/>
      </c>
      <c r="N31" s="201"/>
      <c r="O31" s="198" t="str">
        <f t="shared" si="2"/>
        <v/>
      </c>
      <c r="P31" s="199"/>
      <c r="Q31" s="82"/>
      <c r="R31" s="82"/>
      <c r="S31" s="82"/>
      <c r="T31" s="82"/>
      <c r="U31" s="82"/>
      <c r="V31" s="82"/>
      <c r="W31" s="82"/>
      <c r="X31" s="82"/>
      <c r="Y31" s="82"/>
      <c r="Z31" s="82"/>
      <c r="AA31" s="82"/>
      <c r="AB31" s="82"/>
      <c r="AC31" s="82"/>
    </row>
    <row r="32" spans="1:29" ht="17.45" customHeight="1">
      <c r="A32" s="187">
        <v>8</v>
      </c>
      <c r="B32" s="188"/>
      <c r="C32" s="157"/>
      <c r="D32" s="21"/>
      <c r="E32" s="202" t="str">
        <f t="shared" si="0"/>
        <v/>
      </c>
      <c r="F32" s="203"/>
      <c r="G32" s="203"/>
      <c r="H32" s="203"/>
      <c r="I32" s="203"/>
      <c r="J32" s="203"/>
      <c r="K32" s="203"/>
      <c r="L32" s="204"/>
      <c r="M32" s="200" t="str">
        <f t="shared" si="1"/>
        <v/>
      </c>
      <c r="N32" s="201"/>
      <c r="O32" s="198" t="str">
        <f t="shared" si="2"/>
        <v/>
      </c>
      <c r="P32" s="199"/>
      <c r="Q32" s="82"/>
      <c r="R32" s="82"/>
      <c r="S32" s="82"/>
      <c r="T32" s="82"/>
      <c r="U32" s="82"/>
      <c r="V32" s="82"/>
      <c r="W32" s="82"/>
      <c r="X32" s="82"/>
      <c r="Y32" s="82"/>
      <c r="Z32" s="82"/>
      <c r="AA32" s="82"/>
      <c r="AB32" s="82"/>
      <c r="AC32" s="82"/>
    </row>
    <row r="33" spans="1:29" ht="17.45" customHeight="1">
      <c r="A33" s="187">
        <v>9</v>
      </c>
      <c r="B33" s="188"/>
      <c r="C33" s="157"/>
      <c r="D33" s="21"/>
      <c r="E33" s="202" t="str">
        <f t="shared" si="0"/>
        <v/>
      </c>
      <c r="F33" s="203"/>
      <c r="G33" s="203"/>
      <c r="H33" s="203"/>
      <c r="I33" s="203"/>
      <c r="J33" s="203"/>
      <c r="K33" s="203"/>
      <c r="L33" s="204"/>
      <c r="M33" s="200" t="str">
        <f t="shared" si="1"/>
        <v/>
      </c>
      <c r="N33" s="201"/>
      <c r="O33" s="198" t="str">
        <f t="shared" si="2"/>
        <v/>
      </c>
      <c r="P33" s="199"/>
      <c r="Q33" s="82"/>
      <c r="R33" s="82"/>
      <c r="S33" s="82"/>
      <c r="T33" s="82"/>
      <c r="U33" s="82"/>
      <c r="V33" s="82"/>
      <c r="W33" s="82"/>
      <c r="X33" s="82"/>
      <c r="Y33" s="82"/>
      <c r="Z33" s="82"/>
      <c r="AA33" s="82"/>
      <c r="AB33" s="82"/>
      <c r="AC33" s="82"/>
    </row>
    <row r="34" spans="1:29" ht="17.45" customHeight="1">
      <c r="A34" s="187">
        <v>10</v>
      </c>
      <c r="B34" s="188"/>
      <c r="C34" s="157"/>
      <c r="D34" s="21"/>
      <c r="E34" s="202" t="str">
        <f t="shared" si="0"/>
        <v/>
      </c>
      <c r="F34" s="203"/>
      <c r="G34" s="203"/>
      <c r="H34" s="203"/>
      <c r="I34" s="203"/>
      <c r="J34" s="203"/>
      <c r="K34" s="203"/>
      <c r="L34" s="204"/>
      <c r="M34" s="200" t="str">
        <f t="shared" si="1"/>
        <v/>
      </c>
      <c r="N34" s="201"/>
      <c r="O34" s="198" t="str">
        <f t="shared" si="2"/>
        <v/>
      </c>
      <c r="P34" s="199"/>
      <c r="Q34" s="82"/>
      <c r="R34" s="82"/>
      <c r="S34" s="82"/>
      <c r="T34" s="82"/>
      <c r="U34" s="82"/>
      <c r="V34" s="82"/>
      <c r="W34" s="82"/>
      <c r="X34" s="82"/>
      <c r="Y34" s="82"/>
      <c r="Z34" s="82"/>
      <c r="AA34" s="82"/>
      <c r="AB34" s="82"/>
      <c r="AC34" s="82"/>
    </row>
    <row r="35" spans="1:29" ht="17.45" customHeight="1">
      <c r="A35" s="187">
        <v>11</v>
      </c>
      <c r="B35" s="188"/>
      <c r="C35" s="157"/>
      <c r="D35" s="21"/>
      <c r="E35" s="202" t="str">
        <f t="shared" si="0"/>
        <v/>
      </c>
      <c r="F35" s="203"/>
      <c r="G35" s="203"/>
      <c r="H35" s="203"/>
      <c r="I35" s="203"/>
      <c r="J35" s="203"/>
      <c r="K35" s="203"/>
      <c r="L35" s="204"/>
      <c r="M35" s="200" t="str">
        <f t="shared" si="1"/>
        <v/>
      </c>
      <c r="N35" s="201"/>
      <c r="O35" s="198" t="str">
        <f t="shared" si="2"/>
        <v/>
      </c>
      <c r="P35" s="199"/>
      <c r="Q35" s="82"/>
      <c r="R35" s="82"/>
      <c r="S35" s="82"/>
      <c r="T35" s="82"/>
      <c r="U35" s="82"/>
      <c r="V35" s="82"/>
      <c r="W35" s="82"/>
      <c r="X35" s="82"/>
      <c r="Y35" s="82"/>
      <c r="Z35" s="82"/>
      <c r="AA35" s="82"/>
      <c r="AB35" s="82"/>
      <c r="AC35" s="82"/>
    </row>
    <row r="36" spans="1:29" ht="17.45" customHeight="1">
      <c r="A36" s="187">
        <v>12</v>
      </c>
      <c r="B36" s="188"/>
      <c r="C36" s="157"/>
      <c r="D36" s="21"/>
      <c r="E36" s="202" t="str">
        <f t="shared" si="0"/>
        <v/>
      </c>
      <c r="F36" s="203"/>
      <c r="G36" s="203"/>
      <c r="H36" s="203"/>
      <c r="I36" s="203"/>
      <c r="J36" s="203"/>
      <c r="K36" s="203"/>
      <c r="L36" s="204"/>
      <c r="M36" s="200" t="str">
        <f t="shared" si="1"/>
        <v/>
      </c>
      <c r="N36" s="201"/>
      <c r="O36" s="198" t="str">
        <f t="shared" si="2"/>
        <v/>
      </c>
      <c r="P36" s="199"/>
      <c r="Q36" s="82"/>
      <c r="R36" s="82"/>
      <c r="S36" s="82"/>
      <c r="T36" s="82"/>
      <c r="U36" s="82"/>
      <c r="V36" s="82"/>
      <c r="W36" s="82"/>
      <c r="X36" s="82"/>
      <c r="Y36" s="82"/>
      <c r="Z36" s="82"/>
      <c r="AA36" s="82"/>
      <c r="AB36" s="82"/>
      <c r="AC36" s="82"/>
    </row>
    <row r="37" spans="1:29" ht="17.45" customHeight="1">
      <c r="A37" s="187">
        <v>13</v>
      </c>
      <c r="B37" s="188"/>
      <c r="C37" s="157"/>
      <c r="D37" s="21"/>
      <c r="E37" s="202" t="str">
        <f t="shared" si="0"/>
        <v/>
      </c>
      <c r="F37" s="203"/>
      <c r="G37" s="203"/>
      <c r="H37" s="203"/>
      <c r="I37" s="203"/>
      <c r="J37" s="203"/>
      <c r="K37" s="203"/>
      <c r="L37" s="204"/>
      <c r="M37" s="200" t="str">
        <f t="shared" si="1"/>
        <v/>
      </c>
      <c r="N37" s="201"/>
      <c r="O37" s="198" t="str">
        <f t="shared" si="2"/>
        <v/>
      </c>
      <c r="P37" s="199"/>
      <c r="Q37" s="82"/>
      <c r="R37" s="82"/>
      <c r="S37" s="82"/>
      <c r="T37" s="82"/>
      <c r="U37" s="82"/>
      <c r="V37" s="82"/>
      <c r="W37" s="82"/>
      <c r="X37" s="82"/>
      <c r="Y37" s="82"/>
      <c r="Z37" s="82"/>
      <c r="AA37" s="82"/>
      <c r="AB37" s="82"/>
      <c r="AC37" s="82"/>
    </row>
    <row r="38" spans="1:29" ht="17.45" customHeight="1">
      <c r="A38" s="187">
        <v>14</v>
      </c>
      <c r="B38" s="188"/>
      <c r="C38" s="157"/>
      <c r="D38" s="21"/>
      <c r="E38" s="202" t="str">
        <f t="shared" si="0"/>
        <v/>
      </c>
      <c r="F38" s="203"/>
      <c r="G38" s="203"/>
      <c r="H38" s="203"/>
      <c r="I38" s="203"/>
      <c r="J38" s="203"/>
      <c r="K38" s="203"/>
      <c r="L38" s="204"/>
      <c r="M38" s="200" t="str">
        <f t="shared" si="1"/>
        <v/>
      </c>
      <c r="N38" s="201"/>
      <c r="O38" s="198" t="str">
        <f t="shared" si="2"/>
        <v/>
      </c>
      <c r="P38" s="199"/>
      <c r="Q38" s="82"/>
      <c r="R38" s="82"/>
      <c r="S38" s="82"/>
      <c r="T38" s="82"/>
      <c r="U38" s="82"/>
      <c r="V38" s="82"/>
      <c r="W38" s="82"/>
      <c r="X38" s="82"/>
      <c r="Y38" s="82"/>
      <c r="Z38" s="82"/>
      <c r="AA38" s="82"/>
      <c r="AB38" s="82"/>
      <c r="AC38" s="82"/>
    </row>
    <row r="39" spans="1:29" ht="17.45" customHeight="1">
      <c r="A39" s="187">
        <v>15</v>
      </c>
      <c r="B39" s="188"/>
      <c r="C39" s="157"/>
      <c r="D39" s="21"/>
      <c r="E39" s="202" t="str">
        <f t="shared" si="0"/>
        <v/>
      </c>
      <c r="F39" s="203"/>
      <c r="G39" s="203"/>
      <c r="H39" s="203"/>
      <c r="I39" s="203"/>
      <c r="J39" s="203"/>
      <c r="K39" s="203"/>
      <c r="L39" s="204"/>
      <c r="M39" s="200" t="str">
        <f t="shared" si="1"/>
        <v/>
      </c>
      <c r="N39" s="201"/>
      <c r="O39" s="198" t="str">
        <f t="shared" si="2"/>
        <v/>
      </c>
      <c r="P39" s="199"/>
    </row>
    <row r="40" spans="1:29" ht="17.45" customHeight="1">
      <c r="A40" s="187">
        <v>16</v>
      </c>
      <c r="B40" s="188"/>
      <c r="C40" s="157"/>
      <c r="D40" s="21"/>
      <c r="E40" s="202" t="str">
        <f t="shared" si="0"/>
        <v/>
      </c>
      <c r="F40" s="203"/>
      <c r="G40" s="203"/>
      <c r="H40" s="203"/>
      <c r="I40" s="203"/>
      <c r="J40" s="203"/>
      <c r="K40" s="203"/>
      <c r="L40" s="204"/>
      <c r="M40" s="200" t="str">
        <f t="shared" si="1"/>
        <v/>
      </c>
      <c r="N40" s="201"/>
      <c r="O40" s="198" t="str">
        <f t="shared" si="2"/>
        <v/>
      </c>
      <c r="P40" s="199"/>
    </row>
    <row r="41" spans="1:29" ht="17.45" customHeight="1">
      <c r="A41" s="187">
        <v>17</v>
      </c>
      <c r="B41" s="188"/>
      <c r="C41" s="157"/>
      <c r="D41" s="21"/>
      <c r="E41" s="202" t="str">
        <f t="shared" si="0"/>
        <v/>
      </c>
      <c r="F41" s="203"/>
      <c r="G41" s="203"/>
      <c r="H41" s="203"/>
      <c r="I41" s="203"/>
      <c r="J41" s="203"/>
      <c r="K41" s="203"/>
      <c r="L41" s="204"/>
      <c r="M41" s="200" t="str">
        <f t="shared" si="1"/>
        <v/>
      </c>
      <c r="N41" s="201"/>
      <c r="O41" s="198" t="str">
        <f t="shared" si="2"/>
        <v/>
      </c>
      <c r="P41" s="199"/>
    </row>
    <row r="42" spans="1:29" ht="17.45" customHeight="1">
      <c r="A42" s="187">
        <v>18</v>
      </c>
      <c r="B42" s="188"/>
      <c r="C42" s="157"/>
      <c r="D42" s="21"/>
      <c r="E42" s="202" t="str">
        <f t="shared" si="0"/>
        <v/>
      </c>
      <c r="F42" s="203"/>
      <c r="G42" s="203"/>
      <c r="H42" s="203"/>
      <c r="I42" s="203"/>
      <c r="J42" s="203"/>
      <c r="K42" s="203"/>
      <c r="L42" s="204"/>
      <c r="M42" s="200" t="str">
        <f t="shared" si="1"/>
        <v/>
      </c>
      <c r="N42" s="201"/>
      <c r="O42" s="198" t="str">
        <f t="shared" si="2"/>
        <v/>
      </c>
      <c r="P42" s="199"/>
    </row>
    <row r="43" spans="1:29" ht="17.45" customHeight="1">
      <c r="A43" s="187">
        <v>19</v>
      </c>
      <c r="B43" s="188"/>
      <c r="C43" s="157"/>
      <c r="D43" s="35"/>
      <c r="E43" s="202" t="str">
        <f t="shared" si="0"/>
        <v/>
      </c>
      <c r="F43" s="203"/>
      <c r="G43" s="203"/>
      <c r="H43" s="203"/>
      <c r="I43" s="203"/>
      <c r="J43" s="203"/>
      <c r="K43" s="203"/>
      <c r="L43" s="204"/>
      <c r="M43" s="200" t="str">
        <f t="shared" si="1"/>
        <v/>
      </c>
      <c r="N43" s="201"/>
      <c r="O43" s="198" t="str">
        <f t="shared" si="2"/>
        <v/>
      </c>
      <c r="P43" s="199"/>
    </row>
    <row r="44" spans="1:29" ht="17.45" customHeight="1" thickBot="1">
      <c r="A44" s="250">
        <v>20</v>
      </c>
      <c r="B44" s="251"/>
      <c r="C44" s="158"/>
      <c r="D44" s="23"/>
      <c r="E44" s="239" t="str">
        <f t="shared" si="0"/>
        <v/>
      </c>
      <c r="F44" s="240"/>
      <c r="G44" s="240"/>
      <c r="H44" s="240"/>
      <c r="I44" s="240"/>
      <c r="J44" s="240"/>
      <c r="K44" s="240"/>
      <c r="L44" s="241"/>
      <c r="M44" s="200" t="str">
        <f t="shared" si="1"/>
        <v/>
      </c>
      <c r="N44" s="201"/>
      <c r="O44" s="198" t="str">
        <f t="shared" si="2"/>
        <v/>
      </c>
      <c r="P44" s="199"/>
    </row>
    <row r="45" spans="1:29" ht="3.95" customHeight="1">
      <c r="A45" s="4"/>
      <c r="B45" s="4"/>
      <c r="C45" s="18"/>
      <c r="D45" s="5"/>
      <c r="E45" s="8"/>
      <c r="F45" s="8"/>
      <c r="G45" s="8"/>
      <c r="H45" s="8"/>
      <c r="I45" s="8"/>
      <c r="K45" s="9"/>
      <c r="L45" s="179" t="s">
        <v>221</v>
      </c>
      <c r="M45" s="180"/>
      <c r="N45" s="181"/>
      <c r="O45" s="244">
        <f>SUM(O25:O44)</f>
        <v>0</v>
      </c>
      <c r="P45" s="245"/>
    </row>
    <row r="46" spans="1:29" ht="12" customHeight="1">
      <c r="A46" s="243" t="s">
        <v>226</v>
      </c>
      <c r="B46" s="243"/>
      <c r="C46" s="243"/>
      <c r="D46" s="243"/>
      <c r="E46" s="243"/>
      <c r="F46" s="243"/>
      <c r="G46" s="243"/>
      <c r="H46" s="243"/>
      <c r="I46" s="243"/>
      <c r="J46" s="243"/>
      <c r="K46" s="243"/>
      <c r="L46" s="182"/>
      <c r="M46" s="182"/>
      <c r="N46" s="183"/>
      <c r="O46" s="246"/>
      <c r="P46" s="247"/>
    </row>
    <row r="47" spans="1:29" ht="9.9499999999999993" customHeight="1" thickBot="1">
      <c r="A47" s="243"/>
      <c r="B47" s="243"/>
      <c r="C47" s="243"/>
      <c r="D47" s="243"/>
      <c r="E47" s="243"/>
      <c r="F47" s="243"/>
      <c r="G47" s="243"/>
      <c r="H47" s="243"/>
      <c r="I47" s="243"/>
      <c r="J47" s="243"/>
      <c r="K47" s="243"/>
      <c r="L47" s="182"/>
      <c r="M47" s="182"/>
      <c r="N47" s="183"/>
      <c r="O47" s="248"/>
      <c r="P47" s="249"/>
    </row>
    <row r="48" spans="1:29" ht="25.5" customHeight="1" thickBot="1">
      <c r="A48" s="243"/>
      <c r="B48" s="243"/>
      <c r="C48" s="243"/>
      <c r="D48" s="243"/>
      <c r="E48" s="243"/>
      <c r="F48" s="243"/>
      <c r="G48" s="243"/>
      <c r="H48" s="243"/>
      <c r="I48" s="243"/>
      <c r="J48" s="243"/>
      <c r="K48" s="243"/>
      <c r="N48" s="33" t="s">
        <v>220</v>
      </c>
      <c r="O48" s="177">
        <f>O45+'Page 2'!O39:P39+'Page 3'!O39:P39+'Page 4'!O39:P39</f>
        <v>0</v>
      </c>
      <c r="P48" s="178"/>
    </row>
    <row r="49" spans="1:12" ht="37.5" customHeight="1">
      <c r="A49" s="242" t="s">
        <v>227</v>
      </c>
      <c r="B49" s="242"/>
      <c r="C49" s="242"/>
      <c r="D49" s="242"/>
      <c r="E49" s="242"/>
      <c r="F49" s="242"/>
      <c r="G49" s="242"/>
      <c r="H49" s="242"/>
      <c r="I49" s="242"/>
      <c r="J49" s="242"/>
      <c r="K49" s="242"/>
      <c r="L49" s="242"/>
    </row>
    <row r="50" spans="1:12" ht="16.5" customHeight="1">
      <c r="B50" s="30"/>
      <c r="C50" s="30"/>
      <c r="D50" s="30"/>
      <c r="E50" s="30"/>
      <c r="F50" s="30"/>
      <c r="G50" s="30"/>
      <c r="H50" s="30"/>
      <c r="I50" s="30"/>
      <c r="J50" s="30"/>
    </row>
  </sheetData>
  <sheetProtection selectLockedCells="1"/>
  <mergeCells count="111">
    <mergeCell ref="O45:P47"/>
    <mergeCell ref="O41:P41"/>
    <mergeCell ref="O37:P37"/>
    <mergeCell ref="O39:P39"/>
    <mergeCell ref="O40:P40"/>
    <mergeCell ref="A42:B42"/>
    <mergeCell ref="A43:B43"/>
    <mergeCell ref="A44:B44"/>
    <mergeCell ref="O44:P44"/>
    <mergeCell ref="M44:N44"/>
    <mergeCell ref="E41:L41"/>
    <mergeCell ref="O42:P42"/>
    <mergeCell ref="O43:P43"/>
    <mergeCell ref="M42:N42"/>
    <mergeCell ref="M43:N43"/>
    <mergeCell ref="A27:B27"/>
    <mergeCell ref="E36:L36"/>
    <mergeCell ref="E31:L31"/>
    <mergeCell ref="E32:L32"/>
    <mergeCell ref="M30:N30"/>
    <mergeCell ref="M36:N36"/>
    <mergeCell ref="M34:N34"/>
    <mergeCell ref="A49:L49"/>
    <mergeCell ref="A37:B37"/>
    <mergeCell ref="A38:B38"/>
    <mergeCell ref="A39:B39"/>
    <mergeCell ref="A40:B40"/>
    <mergeCell ref="A46:K48"/>
    <mergeCell ref="E43:L43"/>
    <mergeCell ref="M38:N38"/>
    <mergeCell ref="M39:N39"/>
    <mergeCell ref="M32:N32"/>
    <mergeCell ref="M35:N35"/>
    <mergeCell ref="M41:N41"/>
    <mergeCell ref="D2:I3"/>
    <mergeCell ref="C14:D14"/>
    <mergeCell ref="G14:J14"/>
    <mergeCell ref="L17:P18"/>
    <mergeCell ref="O31:P31"/>
    <mergeCell ref="M24:N24"/>
    <mergeCell ref="M25:N25"/>
    <mergeCell ref="E44:L44"/>
    <mergeCell ref="E42:L42"/>
    <mergeCell ref="M37:N37"/>
    <mergeCell ref="O36:P36"/>
    <mergeCell ref="O32:P32"/>
    <mergeCell ref="O33:P33"/>
    <mergeCell ref="O26:P26"/>
    <mergeCell ref="O27:P27"/>
    <mergeCell ref="O28:P28"/>
    <mergeCell ref="O29:P29"/>
    <mergeCell ref="O30:P30"/>
    <mergeCell ref="O38:P38"/>
    <mergeCell ref="O34:P34"/>
    <mergeCell ref="A1:C1"/>
    <mergeCell ref="A2:C3"/>
    <mergeCell ref="B12:F12"/>
    <mergeCell ref="A35:B35"/>
    <mergeCell ref="E30:L30"/>
    <mergeCell ref="K4:P4"/>
    <mergeCell ref="A33:B33"/>
    <mergeCell ref="E24:L24"/>
    <mergeCell ref="O25:P25"/>
    <mergeCell ref="A32:B32"/>
    <mergeCell ref="E34:L34"/>
    <mergeCell ref="M28:N28"/>
    <mergeCell ref="A24:B24"/>
    <mergeCell ref="O24:P24"/>
    <mergeCell ref="E25:L25"/>
    <mergeCell ref="M26:N26"/>
    <mergeCell ref="M27:N27"/>
    <mergeCell ref="E26:L26"/>
    <mergeCell ref="E27:L27"/>
    <mergeCell ref="E28:L28"/>
    <mergeCell ref="E35:L35"/>
    <mergeCell ref="M33:N33"/>
    <mergeCell ref="E29:L29"/>
    <mergeCell ref="E33:L33"/>
    <mergeCell ref="O48:P48"/>
    <mergeCell ref="L45:N47"/>
    <mergeCell ref="A5:I5"/>
    <mergeCell ref="B6:I6"/>
    <mergeCell ref="A31:B31"/>
    <mergeCell ref="A36:B36"/>
    <mergeCell ref="A34:B34"/>
    <mergeCell ref="L5:P6"/>
    <mergeCell ref="B8:D8"/>
    <mergeCell ref="G8:J8"/>
    <mergeCell ref="O35:P35"/>
    <mergeCell ref="M31:N31"/>
    <mergeCell ref="M29:N29"/>
    <mergeCell ref="A28:B28"/>
    <mergeCell ref="A29:B29"/>
    <mergeCell ref="A30:B30"/>
    <mergeCell ref="M40:N40"/>
    <mergeCell ref="E37:L37"/>
    <mergeCell ref="E38:L38"/>
    <mergeCell ref="E39:L39"/>
    <mergeCell ref="E40:L40"/>
    <mergeCell ref="A41:B41"/>
    <mergeCell ref="A25:B25"/>
    <mergeCell ref="A26:B26"/>
    <mergeCell ref="X14:AA14"/>
    <mergeCell ref="T14:U14"/>
    <mergeCell ref="B10:J10"/>
    <mergeCell ref="L14:P14"/>
    <mergeCell ref="G12:J12"/>
    <mergeCell ref="L8:P8"/>
    <mergeCell ref="L9:M9"/>
    <mergeCell ref="L11:M11"/>
    <mergeCell ref="L10:M10"/>
  </mergeCells>
  <phoneticPr fontId="0" type="noConversion"/>
  <printOptions horizontalCentered="1"/>
  <pageMargins left="0" right="0" top="0.51181102362204722" bottom="0" header="0.51181102362204722" footer="0.51181102362204722"/>
  <pageSetup paperSize="9" orientation="portrait" horizontalDpi="300" verticalDpi="200" r:id="rId1"/>
  <headerFooter alignWithMargins="0"/>
  <drawing r:id="rId2"/>
</worksheet>
</file>

<file path=xl/worksheets/sheet3.xml><?xml version="1.0" encoding="utf-8"?>
<worksheet xmlns="http://schemas.openxmlformats.org/spreadsheetml/2006/main" xmlns:r="http://schemas.openxmlformats.org/officeDocument/2006/relationships">
  <dimension ref="A1:P43"/>
  <sheetViews>
    <sheetView showGridLines="0" showZeros="0" workbookViewId="0">
      <selection activeCell="C4" sqref="C4"/>
    </sheetView>
  </sheetViews>
  <sheetFormatPr defaultRowHeight="12.75"/>
  <cols>
    <col min="1" max="1" width="2" customWidth="1"/>
    <col min="2" max="2" width="6.85546875" customWidth="1"/>
    <col min="3" max="3" width="9.7109375" style="17" customWidth="1"/>
    <col min="4" max="4" width="6.7109375" customWidth="1"/>
    <col min="5" max="5" width="1.7109375" customWidth="1"/>
    <col min="6" max="6" width="11.5703125" customWidth="1"/>
    <col min="7" max="7" width="1.7109375" customWidth="1"/>
    <col min="8" max="9" width="8.7109375" customWidth="1"/>
    <col min="10" max="10" width="2.7109375" customWidth="1"/>
    <col min="11" max="11" width="1.7109375" customWidth="1"/>
    <col min="12" max="12" width="2.5703125" customWidth="1"/>
    <col min="14" max="14" width="5.5703125" customWidth="1"/>
    <col min="15" max="15" width="1.7109375" customWidth="1"/>
    <col min="16" max="16" width="14.28515625" customWidth="1"/>
  </cols>
  <sheetData>
    <row r="1" spans="1:16" ht="16.5" customHeight="1" thickBot="1">
      <c r="A1" s="34" t="s">
        <v>223</v>
      </c>
      <c r="B1" s="11"/>
      <c r="C1" s="12"/>
      <c r="D1" s="11"/>
      <c r="E1" s="13"/>
      <c r="F1" s="24">
        <f>'Page 1'!A2</f>
        <v>0</v>
      </c>
      <c r="G1" s="14"/>
      <c r="H1" s="2"/>
      <c r="I1" s="15"/>
      <c r="J1" s="263" t="s">
        <v>225</v>
      </c>
      <c r="K1" s="264"/>
      <c r="L1" s="264"/>
      <c r="M1" s="16">
        <v>2</v>
      </c>
    </row>
    <row r="2" spans="1:16" ht="8.1" customHeight="1" thickBot="1"/>
    <row r="3" spans="1:16" ht="15" customHeight="1" thickBot="1">
      <c r="A3" s="266" t="s">
        <v>224</v>
      </c>
      <c r="B3" s="267"/>
      <c r="C3" s="31" t="s">
        <v>213</v>
      </c>
      <c r="D3" s="32" t="s">
        <v>214</v>
      </c>
      <c r="E3" s="255" t="s">
        <v>215</v>
      </c>
      <c r="F3" s="265"/>
      <c r="G3" s="265"/>
      <c r="H3" s="265"/>
      <c r="I3" s="265"/>
      <c r="J3" s="265"/>
      <c r="K3" s="265"/>
      <c r="L3" s="265"/>
      <c r="M3" s="255" t="s">
        <v>216</v>
      </c>
      <c r="N3" s="256"/>
      <c r="O3" s="257" t="s">
        <v>217</v>
      </c>
      <c r="P3" s="258"/>
    </row>
    <row r="4" spans="1:16" ht="18" customHeight="1">
      <c r="A4" s="259">
        <v>21</v>
      </c>
      <c r="B4" s="260"/>
      <c r="C4" s="27"/>
      <c r="D4" s="20"/>
      <c r="E4" s="252" t="str">
        <f t="shared" ref="E4:E38" si="0">Item2</f>
        <v/>
      </c>
      <c r="F4" s="253"/>
      <c r="G4" s="253"/>
      <c r="H4" s="253"/>
      <c r="I4" s="253"/>
      <c r="J4" s="253"/>
      <c r="K4" s="253"/>
      <c r="L4" s="254"/>
      <c r="M4" s="200" t="str">
        <f t="shared" ref="M4:M38" si="1">Price2</f>
        <v/>
      </c>
      <c r="N4" s="201"/>
      <c r="O4" s="198" t="str">
        <f t="shared" ref="O4:O38" si="2">Extension2</f>
        <v/>
      </c>
      <c r="P4" s="199"/>
    </row>
    <row r="5" spans="1:16" ht="18" customHeight="1">
      <c r="A5" s="261">
        <v>22</v>
      </c>
      <c r="B5" s="262"/>
      <c r="C5" s="27"/>
      <c r="D5" s="20"/>
      <c r="E5" s="252" t="str">
        <f t="shared" si="0"/>
        <v/>
      </c>
      <c r="F5" s="253"/>
      <c r="G5" s="253"/>
      <c r="H5" s="253"/>
      <c r="I5" s="253"/>
      <c r="J5" s="253"/>
      <c r="K5" s="253"/>
      <c r="L5" s="254"/>
      <c r="M5" s="200" t="str">
        <f t="shared" si="1"/>
        <v/>
      </c>
      <c r="N5" s="201"/>
      <c r="O5" s="198" t="str">
        <f t="shared" si="2"/>
        <v/>
      </c>
      <c r="P5" s="199"/>
    </row>
    <row r="6" spans="1:16" ht="18" customHeight="1">
      <c r="A6" s="261">
        <v>23</v>
      </c>
      <c r="B6" s="262"/>
      <c r="C6" s="27"/>
      <c r="D6" s="20"/>
      <c r="E6" s="252" t="str">
        <f t="shared" si="0"/>
        <v/>
      </c>
      <c r="F6" s="253"/>
      <c r="G6" s="253"/>
      <c r="H6" s="253"/>
      <c r="I6" s="253"/>
      <c r="J6" s="253"/>
      <c r="K6" s="253"/>
      <c r="L6" s="254"/>
      <c r="M6" s="200" t="str">
        <f t="shared" si="1"/>
        <v/>
      </c>
      <c r="N6" s="201"/>
      <c r="O6" s="198" t="str">
        <f t="shared" si="2"/>
        <v/>
      </c>
      <c r="P6" s="199"/>
    </row>
    <row r="7" spans="1:16" ht="18" customHeight="1">
      <c r="A7" s="261">
        <v>24</v>
      </c>
      <c r="B7" s="262"/>
      <c r="C7" s="27"/>
      <c r="D7" s="20"/>
      <c r="E7" s="252" t="str">
        <f t="shared" si="0"/>
        <v/>
      </c>
      <c r="F7" s="253"/>
      <c r="G7" s="253"/>
      <c r="H7" s="253"/>
      <c r="I7" s="253"/>
      <c r="J7" s="253"/>
      <c r="K7" s="253"/>
      <c r="L7" s="254"/>
      <c r="M7" s="200" t="str">
        <f t="shared" si="1"/>
        <v/>
      </c>
      <c r="N7" s="201"/>
      <c r="O7" s="198" t="str">
        <f t="shared" si="2"/>
        <v/>
      </c>
      <c r="P7" s="199"/>
    </row>
    <row r="8" spans="1:16" ht="18" customHeight="1">
      <c r="A8" s="261">
        <v>25</v>
      </c>
      <c r="B8" s="262"/>
      <c r="C8" s="27"/>
      <c r="D8" s="20"/>
      <c r="E8" s="252" t="str">
        <f t="shared" si="0"/>
        <v/>
      </c>
      <c r="F8" s="253"/>
      <c r="G8" s="253"/>
      <c r="H8" s="253"/>
      <c r="I8" s="253"/>
      <c r="J8" s="253"/>
      <c r="K8" s="253"/>
      <c r="L8" s="254"/>
      <c r="M8" s="200" t="str">
        <f t="shared" si="1"/>
        <v/>
      </c>
      <c r="N8" s="201"/>
      <c r="O8" s="198" t="str">
        <f t="shared" si="2"/>
        <v/>
      </c>
      <c r="P8" s="199"/>
    </row>
    <row r="9" spans="1:16" ht="18" customHeight="1">
      <c r="A9" s="261">
        <v>26</v>
      </c>
      <c r="B9" s="262"/>
      <c r="C9" s="27"/>
      <c r="D9" s="20"/>
      <c r="E9" s="252" t="str">
        <f t="shared" si="0"/>
        <v/>
      </c>
      <c r="F9" s="253"/>
      <c r="G9" s="253"/>
      <c r="H9" s="253"/>
      <c r="I9" s="253"/>
      <c r="J9" s="253"/>
      <c r="K9" s="253"/>
      <c r="L9" s="254"/>
      <c r="M9" s="200" t="str">
        <f t="shared" si="1"/>
        <v/>
      </c>
      <c r="N9" s="201"/>
      <c r="O9" s="198" t="str">
        <f t="shared" si="2"/>
        <v/>
      </c>
      <c r="P9" s="199"/>
    </row>
    <row r="10" spans="1:16" ht="18" customHeight="1">
      <c r="A10" s="261">
        <v>27</v>
      </c>
      <c r="B10" s="262"/>
      <c r="C10" s="27"/>
      <c r="D10" s="20"/>
      <c r="E10" s="252" t="str">
        <f t="shared" si="0"/>
        <v/>
      </c>
      <c r="F10" s="253"/>
      <c r="G10" s="253"/>
      <c r="H10" s="253"/>
      <c r="I10" s="253"/>
      <c r="J10" s="253"/>
      <c r="K10" s="253"/>
      <c r="L10" s="254"/>
      <c r="M10" s="200" t="str">
        <f t="shared" si="1"/>
        <v/>
      </c>
      <c r="N10" s="201"/>
      <c r="O10" s="198" t="str">
        <f t="shared" si="2"/>
        <v/>
      </c>
      <c r="P10" s="199"/>
    </row>
    <row r="11" spans="1:16" ht="18" customHeight="1">
      <c r="A11" s="261">
        <v>28</v>
      </c>
      <c r="B11" s="262"/>
      <c r="C11" s="27"/>
      <c r="D11" s="20"/>
      <c r="E11" s="252" t="str">
        <f t="shared" si="0"/>
        <v/>
      </c>
      <c r="F11" s="253"/>
      <c r="G11" s="253"/>
      <c r="H11" s="253"/>
      <c r="I11" s="253"/>
      <c r="J11" s="253"/>
      <c r="K11" s="253"/>
      <c r="L11" s="254"/>
      <c r="M11" s="200" t="str">
        <f t="shared" si="1"/>
        <v/>
      </c>
      <c r="N11" s="201"/>
      <c r="O11" s="198" t="str">
        <f t="shared" si="2"/>
        <v/>
      </c>
      <c r="P11" s="199"/>
    </row>
    <row r="12" spans="1:16" ht="18" customHeight="1">
      <c r="A12" s="261">
        <v>29</v>
      </c>
      <c r="B12" s="262"/>
      <c r="C12" s="27"/>
      <c r="D12" s="20"/>
      <c r="E12" s="252" t="str">
        <f t="shared" si="0"/>
        <v/>
      </c>
      <c r="F12" s="253"/>
      <c r="G12" s="253"/>
      <c r="H12" s="253"/>
      <c r="I12" s="253"/>
      <c r="J12" s="253"/>
      <c r="K12" s="253"/>
      <c r="L12" s="254"/>
      <c r="M12" s="200" t="str">
        <f t="shared" si="1"/>
        <v/>
      </c>
      <c r="N12" s="201"/>
      <c r="O12" s="198" t="str">
        <f t="shared" si="2"/>
        <v/>
      </c>
      <c r="P12" s="199"/>
    </row>
    <row r="13" spans="1:16" ht="18" customHeight="1">
      <c r="A13" s="261">
        <v>30</v>
      </c>
      <c r="B13" s="262"/>
      <c r="C13" s="27"/>
      <c r="D13" s="20"/>
      <c r="E13" s="252" t="str">
        <f t="shared" si="0"/>
        <v/>
      </c>
      <c r="F13" s="253"/>
      <c r="G13" s="253"/>
      <c r="H13" s="253"/>
      <c r="I13" s="253"/>
      <c r="J13" s="253"/>
      <c r="K13" s="253"/>
      <c r="L13" s="254"/>
      <c r="M13" s="200" t="str">
        <f t="shared" si="1"/>
        <v/>
      </c>
      <c r="N13" s="201"/>
      <c r="O13" s="198" t="str">
        <f t="shared" si="2"/>
        <v/>
      </c>
      <c r="P13" s="199"/>
    </row>
    <row r="14" spans="1:16" ht="18" customHeight="1">
      <c r="A14" s="261">
        <v>31</v>
      </c>
      <c r="B14" s="262"/>
      <c r="C14" s="27"/>
      <c r="D14" s="20"/>
      <c r="E14" s="252" t="str">
        <f t="shared" si="0"/>
        <v/>
      </c>
      <c r="F14" s="253"/>
      <c r="G14" s="253"/>
      <c r="H14" s="253"/>
      <c r="I14" s="253"/>
      <c r="J14" s="253"/>
      <c r="K14" s="253"/>
      <c r="L14" s="254"/>
      <c r="M14" s="200" t="str">
        <f t="shared" si="1"/>
        <v/>
      </c>
      <c r="N14" s="201"/>
      <c r="O14" s="198" t="str">
        <f t="shared" si="2"/>
        <v/>
      </c>
      <c r="P14" s="199"/>
    </row>
    <row r="15" spans="1:16" ht="18" customHeight="1">
      <c r="A15" s="261">
        <v>32</v>
      </c>
      <c r="B15" s="262"/>
      <c r="C15" s="27"/>
      <c r="D15" s="20"/>
      <c r="E15" s="252" t="str">
        <f t="shared" si="0"/>
        <v/>
      </c>
      <c r="F15" s="253"/>
      <c r="G15" s="253"/>
      <c r="H15" s="253"/>
      <c r="I15" s="253"/>
      <c r="J15" s="253"/>
      <c r="K15" s="253"/>
      <c r="L15" s="254"/>
      <c r="M15" s="200" t="str">
        <f t="shared" si="1"/>
        <v/>
      </c>
      <c r="N15" s="201"/>
      <c r="O15" s="198" t="str">
        <f t="shared" si="2"/>
        <v/>
      </c>
      <c r="P15" s="199"/>
    </row>
    <row r="16" spans="1:16" ht="18" customHeight="1">
      <c r="A16" s="261">
        <v>33</v>
      </c>
      <c r="B16" s="262"/>
      <c r="C16" s="27"/>
      <c r="D16" s="20"/>
      <c r="E16" s="252" t="str">
        <f t="shared" si="0"/>
        <v/>
      </c>
      <c r="F16" s="253"/>
      <c r="G16" s="253"/>
      <c r="H16" s="253"/>
      <c r="I16" s="253"/>
      <c r="J16" s="253"/>
      <c r="K16" s="253"/>
      <c r="L16" s="254"/>
      <c r="M16" s="200" t="str">
        <f t="shared" si="1"/>
        <v/>
      </c>
      <c r="N16" s="201"/>
      <c r="O16" s="198" t="str">
        <f t="shared" si="2"/>
        <v/>
      </c>
      <c r="P16" s="199"/>
    </row>
    <row r="17" spans="1:16" ht="18" customHeight="1">
      <c r="A17" s="261">
        <v>34</v>
      </c>
      <c r="B17" s="262"/>
      <c r="C17" s="27"/>
      <c r="D17" s="20"/>
      <c r="E17" s="252" t="str">
        <f t="shared" si="0"/>
        <v/>
      </c>
      <c r="F17" s="253"/>
      <c r="G17" s="253"/>
      <c r="H17" s="253"/>
      <c r="I17" s="253"/>
      <c r="J17" s="253"/>
      <c r="K17" s="253"/>
      <c r="L17" s="254"/>
      <c r="M17" s="200" t="str">
        <f t="shared" si="1"/>
        <v/>
      </c>
      <c r="N17" s="201"/>
      <c r="O17" s="198" t="str">
        <f t="shared" si="2"/>
        <v/>
      </c>
      <c r="P17" s="199"/>
    </row>
    <row r="18" spans="1:16" ht="18" customHeight="1">
      <c r="A18" s="261">
        <v>35</v>
      </c>
      <c r="B18" s="262"/>
      <c r="C18" s="27"/>
      <c r="D18" s="20"/>
      <c r="E18" s="252" t="str">
        <f t="shared" si="0"/>
        <v/>
      </c>
      <c r="F18" s="253"/>
      <c r="G18" s="253"/>
      <c r="H18" s="253"/>
      <c r="I18" s="253"/>
      <c r="J18" s="253"/>
      <c r="K18" s="253"/>
      <c r="L18" s="254"/>
      <c r="M18" s="200" t="str">
        <f t="shared" si="1"/>
        <v/>
      </c>
      <c r="N18" s="201"/>
      <c r="O18" s="198" t="str">
        <f t="shared" si="2"/>
        <v/>
      </c>
      <c r="P18" s="199"/>
    </row>
    <row r="19" spans="1:16" ht="18" customHeight="1">
      <c r="A19" s="261">
        <v>36</v>
      </c>
      <c r="B19" s="262"/>
      <c r="C19" s="27"/>
      <c r="D19" s="20"/>
      <c r="E19" s="252" t="str">
        <f t="shared" si="0"/>
        <v/>
      </c>
      <c r="F19" s="253"/>
      <c r="G19" s="253"/>
      <c r="H19" s="253"/>
      <c r="I19" s="253"/>
      <c r="J19" s="253"/>
      <c r="K19" s="253"/>
      <c r="L19" s="254"/>
      <c r="M19" s="200" t="str">
        <f t="shared" si="1"/>
        <v/>
      </c>
      <c r="N19" s="201"/>
      <c r="O19" s="198" t="str">
        <f t="shared" si="2"/>
        <v/>
      </c>
      <c r="P19" s="199"/>
    </row>
    <row r="20" spans="1:16" ht="18" customHeight="1">
      <c r="A20" s="261">
        <v>37</v>
      </c>
      <c r="B20" s="262"/>
      <c r="C20" s="27"/>
      <c r="D20" s="20"/>
      <c r="E20" s="252" t="str">
        <f t="shared" si="0"/>
        <v/>
      </c>
      <c r="F20" s="253"/>
      <c r="G20" s="253"/>
      <c r="H20" s="253"/>
      <c r="I20" s="253"/>
      <c r="J20" s="253"/>
      <c r="K20" s="253"/>
      <c r="L20" s="254"/>
      <c r="M20" s="200" t="str">
        <f t="shared" si="1"/>
        <v/>
      </c>
      <c r="N20" s="201"/>
      <c r="O20" s="198" t="str">
        <f t="shared" si="2"/>
        <v/>
      </c>
      <c r="P20" s="199"/>
    </row>
    <row r="21" spans="1:16" ht="18" customHeight="1">
      <c r="A21" s="261">
        <v>38</v>
      </c>
      <c r="B21" s="262"/>
      <c r="C21" s="27"/>
      <c r="D21" s="20"/>
      <c r="E21" s="252" t="str">
        <f t="shared" si="0"/>
        <v/>
      </c>
      <c r="F21" s="253"/>
      <c r="G21" s="253"/>
      <c r="H21" s="253"/>
      <c r="I21" s="253"/>
      <c r="J21" s="253"/>
      <c r="K21" s="253"/>
      <c r="L21" s="254"/>
      <c r="M21" s="200" t="str">
        <f t="shared" si="1"/>
        <v/>
      </c>
      <c r="N21" s="201"/>
      <c r="O21" s="198" t="str">
        <f t="shared" si="2"/>
        <v/>
      </c>
      <c r="P21" s="199"/>
    </row>
    <row r="22" spans="1:16" ht="18" customHeight="1">
      <c r="A22" s="261">
        <v>39</v>
      </c>
      <c r="B22" s="262"/>
      <c r="C22" s="27"/>
      <c r="D22" s="20"/>
      <c r="E22" s="252" t="str">
        <f t="shared" si="0"/>
        <v/>
      </c>
      <c r="F22" s="253"/>
      <c r="G22" s="253"/>
      <c r="H22" s="253"/>
      <c r="I22" s="253"/>
      <c r="J22" s="253"/>
      <c r="K22" s="253"/>
      <c r="L22" s="254"/>
      <c r="M22" s="200" t="str">
        <f t="shared" si="1"/>
        <v/>
      </c>
      <c r="N22" s="201"/>
      <c r="O22" s="198" t="str">
        <f t="shared" si="2"/>
        <v/>
      </c>
      <c r="P22" s="199"/>
    </row>
    <row r="23" spans="1:16" ht="18" customHeight="1">
      <c r="A23" s="261">
        <v>40</v>
      </c>
      <c r="B23" s="262"/>
      <c r="C23" s="27"/>
      <c r="D23" s="20"/>
      <c r="E23" s="252" t="str">
        <f t="shared" si="0"/>
        <v/>
      </c>
      <c r="F23" s="253"/>
      <c r="G23" s="253"/>
      <c r="H23" s="253"/>
      <c r="I23" s="253"/>
      <c r="J23" s="253"/>
      <c r="K23" s="253"/>
      <c r="L23" s="254"/>
      <c r="M23" s="200" t="str">
        <f t="shared" si="1"/>
        <v/>
      </c>
      <c r="N23" s="201"/>
      <c r="O23" s="198" t="str">
        <f t="shared" si="2"/>
        <v/>
      </c>
      <c r="P23" s="199"/>
    </row>
    <row r="24" spans="1:16" ht="18" customHeight="1">
      <c r="A24" s="261">
        <v>41</v>
      </c>
      <c r="B24" s="262"/>
      <c r="C24" s="27"/>
      <c r="D24" s="20"/>
      <c r="E24" s="252" t="str">
        <f t="shared" si="0"/>
        <v/>
      </c>
      <c r="F24" s="253"/>
      <c r="G24" s="253"/>
      <c r="H24" s="253"/>
      <c r="I24" s="253"/>
      <c r="J24" s="253"/>
      <c r="K24" s="253"/>
      <c r="L24" s="254"/>
      <c r="M24" s="200" t="str">
        <f t="shared" si="1"/>
        <v/>
      </c>
      <c r="N24" s="201"/>
      <c r="O24" s="198" t="str">
        <f t="shared" si="2"/>
        <v/>
      </c>
      <c r="P24" s="199"/>
    </row>
    <row r="25" spans="1:16" ht="18" customHeight="1">
      <c r="A25" s="261">
        <v>42</v>
      </c>
      <c r="B25" s="262"/>
      <c r="C25" s="27"/>
      <c r="D25" s="20"/>
      <c r="E25" s="252" t="str">
        <f t="shared" si="0"/>
        <v/>
      </c>
      <c r="F25" s="253"/>
      <c r="G25" s="253"/>
      <c r="H25" s="253"/>
      <c r="I25" s="253"/>
      <c r="J25" s="253"/>
      <c r="K25" s="253"/>
      <c r="L25" s="254"/>
      <c r="M25" s="200" t="str">
        <f t="shared" si="1"/>
        <v/>
      </c>
      <c r="N25" s="201"/>
      <c r="O25" s="198" t="str">
        <f t="shared" si="2"/>
        <v/>
      </c>
      <c r="P25" s="199"/>
    </row>
    <row r="26" spans="1:16" ht="18" customHeight="1">
      <c r="A26" s="261">
        <v>43</v>
      </c>
      <c r="B26" s="262"/>
      <c r="C26" s="27"/>
      <c r="D26" s="20"/>
      <c r="E26" s="252" t="str">
        <f t="shared" si="0"/>
        <v/>
      </c>
      <c r="F26" s="253"/>
      <c r="G26" s="253"/>
      <c r="H26" s="253"/>
      <c r="I26" s="253"/>
      <c r="J26" s="253"/>
      <c r="K26" s="253"/>
      <c r="L26" s="254"/>
      <c r="M26" s="200" t="str">
        <f t="shared" si="1"/>
        <v/>
      </c>
      <c r="N26" s="201"/>
      <c r="O26" s="198" t="str">
        <f t="shared" si="2"/>
        <v/>
      </c>
      <c r="P26" s="199"/>
    </row>
    <row r="27" spans="1:16" ht="18" customHeight="1">
      <c r="A27" s="261">
        <v>44</v>
      </c>
      <c r="B27" s="262"/>
      <c r="C27" s="27"/>
      <c r="D27" s="20"/>
      <c r="E27" s="252" t="str">
        <f t="shared" si="0"/>
        <v/>
      </c>
      <c r="F27" s="253"/>
      <c r="G27" s="253"/>
      <c r="H27" s="253"/>
      <c r="I27" s="253"/>
      <c r="J27" s="253"/>
      <c r="K27" s="253"/>
      <c r="L27" s="254"/>
      <c r="M27" s="200" t="str">
        <f t="shared" si="1"/>
        <v/>
      </c>
      <c r="N27" s="201"/>
      <c r="O27" s="198" t="str">
        <f t="shared" si="2"/>
        <v/>
      </c>
      <c r="P27" s="199"/>
    </row>
    <row r="28" spans="1:16" ht="18" customHeight="1">
      <c r="A28" s="261">
        <v>45</v>
      </c>
      <c r="B28" s="262"/>
      <c r="C28" s="27"/>
      <c r="D28" s="20"/>
      <c r="E28" s="252" t="str">
        <f t="shared" si="0"/>
        <v/>
      </c>
      <c r="F28" s="253"/>
      <c r="G28" s="253"/>
      <c r="H28" s="253"/>
      <c r="I28" s="253"/>
      <c r="J28" s="253"/>
      <c r="K28" s="253"/>
      <c r="L28" s="254"/>
      <c r="M28" s="200" t="str">
        <f t="shared" si="1"/>
        <v/>
      </c>
      <c r="N28" s="201"/>
      <c r="O28" s="198" t="str">
        <f t="shared" si="2"/>
        <v/>
      </c>
      <c r="P28" s="199"/>
    </row>
    <row r="29" spans="1:16" ht="18" customHeight="1">
      <c r="A29" s="261">
        <v>46</v>
      </c>
      <c r="B29" s="262"/>
      <c r="C29" s="27"/>
      <c r="D29" s="20"/>
      <c r="E29" s="252" t="str">
        <f t="shared" si="0"/>
        <v/>
      </c>
      <c r="F29" s="253"/>
      <c r="G29" s="253"/>
      <c r="H29" s="253"/>
      <c r="I29" s="253"/>
      <c r="J29" s="253"/>
      <c r="K29" s="253"/>
      <c r="L29" s="254"/>
      <c r="M29" s="200" t="str">
        <f t="shared" si="1"/>
        <v/>
      </c>
      <c r="N29" s="201"/>
      <c r="O29" s="198" t="str">
        <f t="shared" si="2"/>
        <v/>
      </c>
      <c r="P29" s="199"/>
    </row>
    <row r="30" spans="1:16" ht="18" customHeight="1">
      <c r="A30" s="261">
        <v>47</v>
      </c>
      <c r="B30" s="262"/>
      <c r="C30" s="27"/>
      <c r="D30" s="20"/>
      <c r="E30" s="252" t="str">
        <f t="shared" si="0"/>
        <v/>
      </c>
      <c r="F30" s="253"/>
      <c r="G30" s="253"/>
      <c r="H30" s="253"/>
      <c r="I30" s="253"/>
      <c r="J30" s="253"/>
      <c r="K30" s="253"/>
      <c r="L30" s="254"/>
      <c r="M30" s="200" t="str">
        <f t="shared" si="1"/>
        <v/>
      </c>
      <c r="N30" s="201"/>
      <c r="O30" s="198" t="str">
        <f t="shared" si="2"/>
        <v/>
      </c>
      <c r="P30" s="199"/>
    </row>
    <row r="31" spans="1:16" ht="18" customHeight="1">
      <c r="A31" s="261">
        <v>48</v>
      </c>
      <c r="B31" s="262"/>
      <c r="C31" s="27"/>
      <c r="D31" s="20"/>
      <c r="E31" s="252" t="str">
        <f t="shared" si="0"/>
        <v/>
      </c>
      <c r="F31" s="253"/>
      <c r="G31" s="253"/>
      <c r="H31" s="253"/>
      <c r="I31" s="253"/>
      <c r="J31" s="253"/>
      <c r="K31" s="253"/>
      <c r="L31" s="254"/>
      <c r="M31" s="200" t="str">
        <f t="shared" si="1"/>
        <v/>
      </c>
      <c r="N31" s="201"/>
      <c r="O31" s="198" t="str">
        <f t="shared" si="2"/>
        <v/>
      </c>
      <c r="P31" s="199"/>
    </row>
    <row r="32" spans="1:16" ht="18" customHeight="1">
      <c r="A32" s="261">
        <v>49</v>
      </c>
      <c r="B32" s="262"/>
      <c r="C32" s="27"/>
      <c r="D32" s="20"/>
      <c r="E32" s="252" t="str">
        <f t="shared" si="0"/>
        <v/>
      </c>
      <c r="F32" s="253"/>
      <c r="G32" s="253"/>
      <c r="H32" s="253"/>
      <c r="I32" s="253"/>
      <c r="J32" s="253"/>
      <c r="K32" s="253"/>
      <c r="L32" s="254"/>
      <c r="M32" s="200" t="str">
        <f t="shared" si="1"/>
        <v/>
      </c>
      <c r="N32" s="201"/>
      <c r="O32" s="198" t="str">
        <f t="shared" si="2"/>
        <v/>
      </c>
      <c r="P32" s="199"/>
    </row>
    <row r="33" spans="1:16" ht="18" customHeight="1">
      <c r="A33" s="261">
        <v>50</v>
      </c>
      <c r="B33" s="262"/>
      <c r="C33" s="27"/>
      <c r="D33" s="20"/>
      <c r="E33" s="252" t="str">
        <f t="shared" si="0"/>
        <v/>
      </c>
      <c r="F33" s="253"/>
      <c r="G33" s="253"/>
      <c r="H33" s="253"/>
      <c r="I33" s="253"/>
      <c r="J33" s="253"/>
      <c r="K33" s="253"/>
      <c r="L33" s="254"/>
      <c r="M33" s="200" t="str">
        <f t="shared" si="1"/>
        <v/>
      </c>
      <c r="N33" s="201"/>
      <c r="O33" s="198" t="str">
        <f t="shared" si="2"/>
        <v/>
      </c>
      <c r="P33" s="199"/>
    </row>
    <row r="34" spans="1:16" ht="18" customHeight="1">
      <c r="A34" s="261">
        <v>51</v>
      </c>
      <c r="B34" s="262"/>
      <c r="C34" s="27"/>
      <c r="D34" s="20"/>
      <c r="E34" s="252" t="str">
        <f t="shared" si="0"/>
        <v/>
      </c>
      <c r="F34" s="253"/>
      <c r="G34" s="253"/>
      <c r="H34" s="253"/>
      <c r="I34" s="253"/>
      <c r="J34" s="253"/>
      <c r="K34" s="253"/>
      <c r="L34" s="254"/>
      <c r="M34" s="200" t="str">
        <f t="shared" si="1"/>
        <v/>
      </c>
      <c r="N34" s="201"/>
      <c r="O34" s="198" t="str">
        <f t="shared" si="2"/>
        <v/>
      </c>
      <c r="P34" s="199"/>
    </row>
    <row r="35" spans="1:16" ht="18" customHeight="1">
      <c r="A35" s="261">
        <v>52</v>
      </c>
      <c r="B35" s="262"/>
      <c r="C35" s="27"/>
      <c r="D35" s="20"/>
      <c r="E35" s="252" t="str">
        <f t="shared" si="0"/>
        <v/>
      </c>
      <c r="F35" s="253"/>
      <c r="G35" s="253"/>
      <c r="H35" s="253"/>
      <c r="I35" s="253"/>
      <c r="J35" s="253"/>
      <c r="K35" s="253"/>
      <c r="L35" s="254"/>
      <c r="M35" s="200" t="str">
        <f t="shared" si="1"/>
        <v/>
      </c>
      <c r="N35" s="201"/>
      <c r="O35" s="198" t="str">
        <f t="shared" si="2"/>
        <v/>
      </c>
      <c r="P35" s="199"/>
    </row>
    <row r="36" spans="1:16" ht="18" customHeight="1">
      <c r="A36" s="261">
        <v>53</v>
      </c>
      <c r="B36" s="262"/>
      <c r="C36" s="27"/>
      <c r="D36" s="20"/>
      <c r="E36" s="252" t="str">
        <f t="shared" si="0"/>
        <v/>
      </c>
      <c r="F36" s="253"/>
      <c r="G36" s="253"/>
      <c r="H36" s="253"/>
      <c r="I36" s="253"/>
      <c r="J36" s="253"/>
      <c r="K36" s="253"/>
      <c r="L36" s="254"/>
      <c r="M36" s="200" t="str">
        <f t="shared" si="1"/>
        <v/>
      </c>
      <c r="N36" s="201"/>
      <c r="O36" s="198" t="str">
        <f t="shared" si="2"/>
        <v/>
      </c>
      <c r="P36" s="199"/>
    </row>
    <row r="37" spans="1:16" ht="18" customHeight="1">
      <c r="A37" s="261">
        <v>54</v>
      </c>
      <c r="B37" s="262"/>
      <c r="C37" s="27"/>
      <c r="D37" s="20"/>
      <c r="E37" s="252" t="str">
        <f t="shared" si="0"/>
        <v/>
      </c>
      <c r="F37" s="253"/>
      <c r="G37" s="253"/>
      <c r="H37" s="253"/>
      <c r="I37" s="253"/>
      <c r="J37" s="253"/>
      <c r="K37" s="253"/>
      <c r="L37" s="254"/>
      <c r="M37" s="200" t="str">
        <f t="shared" si="1"/>
        <v/>
      </c>
      <c r="N37" s="201"/>
      <c r="O37" s="198" t="str">
        <f t="shared" si="2"/>
        <v/>
      </c>
      <c r="P37" s="199"/>
    </row>
    <row r="38" spans="1:16" ht="18" customHeight="1" thickBot="1">
      <c r="A38" s="275">
        <v>55</v>
      </c>
      <c r="B38" s="276"/>
      <c r="C38" s="19"/>
      <c r="D38" s="23"/>
      <c r="E38" s="272" t="str">
        <f t="shared" si="0"/>
        <v/>
      </c>
      <c r="F38" s="273"/>
      <c r="G38" s="273"/>
      <c r="H38" s="273"/>
      <c r="I38" s="273"/>
      <c r="J38" s="273"/>
      <c r="K38" s="273"/>
      <c r="L38" s="274"/>
      <c r="M38" s="270" t="str">
        <f t="shared" si="1"/>
        <v/>
      </c>
      <c r="N38" s="271"/>
      <c r="O38" s="268" t="str">
        <f t="shared" si="2"/>
        <v/>
      </c>
      <c r="P38" s="269"/>
    </row>
    <row r="39" spans="1:16" ht="18" customHeight="1" thickBot="1">
      <c r="A39" s="4"/>
      <c r="B39" s="4"/>
      <c r="C39" s="18"/>
      <c r="D39" s="5"/>
      <c r="E39" s="8"/>
      <c r="F39" s="8"/>
      <c r="G39" s="8"/>
      <c r="H39" s="8"/>
      <c r="I39" s="8"/>
      <c r="K39" s="9"/>
      <c r="M39" s="179" t="s">
        <v>222</v>
      </c>
      <c r="N39" s="181"/>
      <c r="O39" s="177">
        <f>SUM(O4:O38)</f>
        <v>0</v>
      </c>
      <c r="P39" s="178"/>
    </row>
    <row r="40" spans="1:16" ht="9.9499999999999993" customHeight="1">
      <c r="A40" s="6"/>
      <c r="B40" s="6"/>
    </row>
    <row r="41" spans="1:16" ht="3.95" customHeight="1"/>
    <row r="42" spans="1:16" ht="12" customHeight="1">
      <c r="A42" s="3"/>
      <c r="B42" s="3"/>
      <c r="E42" s="6"/>
      <c r="M42" s="7"/>
    </row>
    <row r="43" spans="1:16" ht="9.9499999999999993" customHeight="1">
      <c r="A43" s="7"/>
      <c r="B43" s="7"/>
      <c r="E43" s="10"/>
    </row>
  </sheetData>
  <sheetProtection password="CCF1" sheet="1" objects="1" scenarios="1" selectLockedCells="1"/>
  <mergeCells count="147">
    <mergeCell ref="O22:P22"/>
    <mergeCell ref="O23:P23"/>
    <mergeCell ref="O24:P24"/>
    <mergeCell ref="O25:P25"/>
    <mergeCell ref="O26:P26"/>
    <mergeCell ref="O27:P27"/>
    <mergeCell ref="E38:L38"/>
    <mergeCell ref="A38:B38"/>
    <mergeCell ref="O30:P30"/>
    <mergeCell ref="O31:P31"/>
    <mergeCell ref="O32:P32"/>
    <mergeCell ref="O33:P33"/>
    <mergeCell ref="O34:P34"/>
    <mergeCell ref="O28:P28"/>
    <mergeCell ref="E27:L27"/>
    <mergeCell ref="A35:B35"/>
    <mergeCell ref="A36:B36"/>
    <mergeCell ref="E34:L34"/>
    <mergeCell ref="A22:B22"/>
    <mergeCell ref="A23:B23"/>
    <mergeCell ref="A24:B24"/>
    <mergeCell ref="A25:B25"/>
    <mergeCell ref="A37:B37"/>
    <mergeCell ref="A29:B29"/>
    <mergeCell ref="O39:P39"/>
    <mergeCell ref="O35:P35"/>
    <mergeCell ref="O36:P36"/>
    <mergeCell ref="M35:N35"/>
    <mergeCell ref="M36:N36"/>
    <mergeCell ref="M27:N27"/>
    <mergeCell ref="O38:P38"/>
    <mergeCell ref="M38:N38"/>
    <mergeCell ref="M39:N39"/>
    <mergeCell ref="M37:N37"/>
    <mergeCell ref="M34:N34"/>
    <mergeCell ref="O29:P29"/>
    <mergeCell ref="J1:L1"/>
    <mergeCell ref="E3:L3"/>
    <mergeCell ref="E12:L12"/>
    <mergeCell ref="E13:L13"/>
    <mergeCell ref="E8:L8"/>
    <mergeCell ref="A34:B34"/>
    <mergeCell ref="A5:B5"/>
    <mergeCell ref="A6:B6"/>
    <mergeCell ref="A7:B7"/>
    <mergeCell ref="A26:B26"/>
    <mergeCell ref="A16:B16"/>
    <mergeCell ref="A3:B3"/>
    <mergeCell ref="A14:B14"/>
    <mergeCell ref="A15:B15"/>
    <mergeCell ref="E14:L14"/>
    <mergeCell ref="E28:L28"/>
    <mergeCell ref="A18:B18"/>
    <mergeCell ref="A19:B19"/>
    <mergeCell ref="A20:B20"/>
    <mergeCell ref="A21:B21"/>
    <mergeCell ref="E10:L10"/>
    <mergeCell ref="E11:L11"/>
    <mergeCell ref="A13:B13"/>
    <mergeCell ref="A12:B12"/>
    <mergeCell ref="E23:L23"/>
    <mergeCell ref="E24:L24"/>
    <mergeCell ref="E25:L25"/>
    <mergeCell ref="A30:B30"/>
    <mergeCell ref="A31:B31"/>
    <mergeCell ref="E33:L33"/>
    <mergeCell ref="E30:L30"/>
    <mergeCell ref="E29:L29"/>
    <mergeCell ref="A27:B27"/>
    <mergeCell ref="A28:B28"/>
    <mergeCell ref="A32:B32"/>
    <mergeCell ref="A33:B33"/>
    <mergeCell ref="M20:N20"/>
    <mergeCell ref="M30:N30"/>
    <mergeCell ref="M31:N31"/>
    <mergeCell ref="M32:N32"/>
    <mergeCell ref="M33:N33"/>
    <mergeCell ref="M21:N21"/>
    <mergeCell ref="M22:N22"/>
    <mergeCell ref="M23:N23"/>
    <mergeCell ref="M25:N25"/>
    <mergeCell ref="M26:N26"/>
    <mergeCell ref="M28:N28"/>
    <mergeCell ref="M29:N29"/>
    <mergeCell ref="E37:L37"/>
    <mergeCell ref="A4:B4"/>
    <mergeCell ref="E9:L9"/>
    <mergeCell ref="E4:L4"/>
    <mergeCell ref="E5:L5"/>
    <mergeCell ref="A8:B8"/>
    <mergeCell ref="A9:B9"/>
    <mergeCell ref="E6:L6"/>
    <mergeCell ref="E7:L7"/>
    <mergeCell ref="E15:L15"/>
    <mergeCell ref="A10:B10"/>
    <mergeCell ref="A11:B11"/>
    <mergeCell ref="A17:B17"/>
    <mergeCell ref="E16:L16"/>
    <mergeCell ref="E17:L17"/>
    <mergeCell ref="E18:L18"/>
    <mergeCell ref="E19:L19"/>
    <mergeCell ref="E35:L35"/>
    <mergeCell ref="E36:L36"/>
    <mergeCell ref="E32:L32"/>
    <mergeCell ref="E20:L20"/>
    <mergeCell ref="E21:L21"/>
    <mergeCell ref="E26:L26"/>
    <mergeCell ref="E22:L22"/>
    <mergeCell ref="O17:P17"/>
    <mergeCell ref="O18:P18"/>
    <mergeCell ref="M18:N18"/>
    <mergeCell ref="O13:P13"/>
    <mergeCell ref="O19:P19"/>
    <mergeCell ref="M4:N4"/>
    <mergeCell ref="M5:N5"/>
    <mergeCell ref="M6:N6"/>
    <mergeCell ref="M7:N7"/>
    <mergeCell ref="M8:N8"/>
    <mergeCell ref="M9:N9"/>
    <mergeCell ref="O16:P16"/>
    <mergeCell ref="M16:N16"/>
    <mergeCell ref="M17:N17"/>
    <mergeCell ref="M19:N19"/>
    <mergeCell ref="O20:P20"/>
    <mergeCell ref="O21:P21"/>
    <mergeCell ref="O37:P37"/>
    <mergeCell ref="M24:N24"/>
    <mergeCell ref="E31:L31"/>
    <mergeCell ref="M3:N3"/>
    <mergeCell ref="O3:P3"/>
    <mergeCell ref="O15:P15"/>
    <mergeCell ref="M14:N14"/>
    <mergeCell ref="M15:N15"/>
    <mergeCell ref="M10:N10"/>
    <mergeCell ref="O12:P12"/>
    <mergeCell ref="O4:P4"/>
    <mergeCell ref="O7:P7"/>
    <mergeCell ref="O8:P8"/>
    <mergeCell ref="O9:P9"/>
    <mergeCell ref="O10:P10"/>
    <mergeCell ref="O11:P11"/>
    <mergeCell ref="O5:P5"/>
    <mergeCell ref="O6:P6"/>
    <mergeCell ref="M12:N12"/>
    <mergeCell ref="M13:N13"/>
    <mergeCell ref="M11:N11"/>
    <mergeCell ref="O14:P14"/>
  </mergeCells>
  <phoneticPr fontId="0" type="noConversion"/>
  <printOptions horizontalCentered="1"/>
  <pageMargins left="0" right="0" top="0.51181102362204722" bottom="0" header="0.51181102362204722" footer="0.51181102362204722"/>
  <pageSetup paperSize="9" orientation="portrait" horizontalDpi="300" verticalDpi="200" r:id="rId1"/>
  <headerFooter alignWithMargins="0"/>
</worksheet>
</file>

<file path=xl/worksheets/sheet4.xml><?xml version="1.0" encoding="utf-8"?>
<worksheet xmlns="http://schemas.openxmlformats.org/spreadsheetml/2006/main" xmlns:r="http://schemas.openxmlformats.org/officeDocument/2006/relationships">
  <dimension ref="A1:P43"/>
  <sheetViews>
    <sheetView showGridLines="0" showZeros="0" workbookViewId="0">
      <selection activeCell="C4" sqref="C4"/>
    </sheetView>
  </sheetViews>
  <sheetFormatPr defaultRowHeight="12.75"/>
  <cols>
    <col min="1" max="1" width="2" customWidth="1"/>
    <col min="2" max="2" width="6.85546875" customWidth="1"/>
    <col min="3" max="3" width="9.7109375" style="17" customWidth="1"/>
    <col min="4" max="4" width="6.7109375" customWidth="1"/>
    <col min="5" max="5" width="1.7109375" customWidth="1"/>
    <col min="6" max="6" width="11.5703125" customWidth="1"/>
    <col min="7" max="7" width="1.7109375" customWidth="1"/>
    <col min="8" max="9" width="8.7109375" customWidth="1"/>
    <col min="10" max="10" width="2.7109375" customWidth="1"/>
    <col min="11" max="11" width="1.7109375" customWidth="1"/>
    <col min="12" max="12" width="2.5703125" customWidth="1"/>
    <col min="14" max="14" width="5.5703125" customWidth="1"/>
    <col min="15" max="15" width="1.7109375" customWidth="1"/>
    <col min="16" max="16" width="14.28515625" customWidth="1"/>
  </cols>
  <sheetData>
    <row r="1" spans="1:16" ht="16.5" customHeight="1" thickBot="1">
      <c r="A1" s="34" t="s">
        <v>223</v>
      </c>
      <c r="B1" s="11"/>
      <c r="C1" s="12"/>
      <c r="D1" s="11"/>
      <c r="E1" s="13"/>
      <c r="F1" s="24">
        <f>'Page 1'!A2</f>
        <v>0</v>
      </c>
      <c r="G1" s="14"/>
      <c r="H1" s="2"/>
      <c r="I1" s="15"/>
      <c r="J1" s="263" t="s">
        <v>225</v>
      </c>
      <c r="K1" s="264"/>
      <c r="L1" s="264"/>
      <c r="M1" s="16">
        <v>3</v>
      </c>
    </row>
    <row r="2" spans="1:16" ht="8.1" customHeight="1" thickBot="1"/>
    <row r="3" spans="1:16" ht="15" customHeight="1" thickBot="1">
      <c r="A3" s="266" t="s">
        <v>224</v>
      </c>
      <c r="B3" s="267"/>
      <c r="C3" s="31" t="s">
        <v>213</v>
      </c>
      <c r="D3" s="32" t="s">
        <v>214</v>
      </c>
      <c r="E3" s="255" t="s">
        <v>215</v>
      </c>
      <c r="F3" s="265"/>
      <c r="G3" s="265"/>
      <c r="H3" s="265"/>
      <c r="I3" s="265"/>
      <c r="J3" s="265"/>
      <c r="K3" s="265"/>
      <c r="L3" s="265"/>
      <c r="M3" s="255" t="s">
        <v>216</v>
      </c>
      <c r="N3" s="256"/>
      <c r="O3" s="257" t="s">
        <v>217</v>
      </c>
      <c r="P3" s="258"/>
    </row>
    <row r="4" spans="1:16" ht="18" customHeight="1">
      <c r="A4" s="259">
        <v>56</v>
      </c>
      <c r="B4" s="260"/>
      <c r="C4" s="27"/>
      <c r="D4" s="20"/>
      <c r="E4" s="252" t="str">
        <f t="shared" ref="E4:E38" si="0">Item3</f>
        <v/>
      </c>
      <c r="F4" s="253"/>
      <c r="G4" s="253"/>
      <c r="H4" s="253"/>
      <c r="I4" s="253"/>
      <c r="J4" s="253"/>
      <c r="K4" s="253"/>
      <c r="L4" s="254"/>
      <c r="M4" s="200" t="str">
        <f t="shared" ref="M4:M38" si="1">Price3</f>
        <v/>
      </c>
      <c r="N4" s="201"/>
      <c r="O4" s="198" t="str">
        <f t="shared" ref="O4:O38" si="2">Extension3</f>
        <v/>
      </c>
      <c r="P4" s="199"/>
    </row>
    <row r="5" spans="1:16" ht="18" customHeight="1">
      <c r="A5" s="261">
        <v>57</v>
      </c>
      <c r="B5" s="262"/>
      <c r="C5" s="27"/>
      <c r="D5" s="20"/>
      <c r="E5" s="252" t="str">
        <f t="shared" si="0"/>
        <v/>
      </c>
      <c r="F5" s="253"/>
      <c r="G5" s="253"/>
      <c r="H5" s="253"/>
      <c r="I5" s="253"/>
      <c r="J5" s="253"/>
      <c r="K5" s="253"/>
      <c r="L5" s="254"/>
      <c r="M5" s="200" t="str">
        <f t="shared" si="1"/>
        <v/>
      </c>
      <c r="N5" s="201"/>
      <c r="O5" s="198" t="str">
        <f t="shared" si="2"/>
        <v/>
      </c>
      <c r="P5" s="199"/>
    </row>
    <row r="6" spans="1:16" ht="18" customHeight="1">
      <c r="A6" s="261">
        <v>58</v>
      </c>
      <c r="B6" s="262"/>
      <c r="C6" s="27"/>
      <c r="D6" s="20"/>
      <c r="E6" s="252" t="str">
        <f t="shared" si="0"/>
        <v/>
      </c>
      <c r="F6" s="253"/>
      <c r="G6" s="253"/>
      <c r="H6" s="253"/>
      <c r="I6" s="253"/>
      <c r="J6" s="253"/>
      <c r="K6" s="253"/>
      <c r="L6" s="254"/>
      <c r="M6" s="200" t="str">
        <f t="shared" si="1"/>
        <v/>
      </c>
      <c r="N6" s="201"/>
      <c r="O6" s="198" t="str">
        <f t="shared" si="2"/>
        <v/>
      </c>
      <c r="P6" s="199"/>
    </row>
    <row r="7" spans="1:16" ht="18" customHeight="1">
      <c r="A7" s="261">
        <v>59</v>
      </c>
      <c r="B7" s="262"/>
      <c r="C7" s="27"/>
      <c r="D7" s="20"/>
      <c r="E7" s="252" t="str">
        <f t="shared" si="0"/>
        <v/>
      </c>
      <c r="F7" s="253"/>
      <c r="G7" s="253"/>
      <c r="H7" s="253"/>
      <c r="I7" s="253"/>
      <c r="J7" s="253"/>
      <c r="K7" s="253"/>
      <c r="L7" s="254"/>
      <c r="M7" s="200" t="str">
        <f t="shared" si="1"/>
        <v/>
      </c>
      <c r="N7" s="201"/>
      <c r="O7" s="198" t="str">
        <f t="shared" si="2"/>
        <v/>
      </c>
      <c r="P7" s="199"/>
    </row>
    <row r="8" spans="1:16" ht="18" customHeight="1">
      <c r="A8" s="261">
        <v>60</v>
      </c>
      <c r="B8" s="262"/>
      <c r="C8" s="27"/>
      <c r="D8" s="20"/>
      <c r="E8" s="252" t="str">
        <f t="shared" si="0"/>
        <v/>
      </c>
      <c r="F8" s="253"/>
      <c r="G8" s="253"/>
      <c r="H8" s="253"/>
      <c r="I8" s="253"/>
      <c r="J8" s="253"/>
      <c r="K8" s="253"/>
      <c r="L8" s="254"/>
      <c r="M8" s="200" t="str">
        <f t="shared" si="1"/>
        <v/>
      </c>
      <c r="N8" s="201"/>
      <c r="O8" s="198" t="str">
        <f t="shared" si="2"/>
        <v/>
      </c>
      <c r="P8" s="199"/>
    </row>
    <row r="9" spans="1:16" ht="18" customHeight="1">
      <c r="A9" s="261">
        <v>61</v>
      </c>
      <c r="B9" s="262"/>
      <c r="C9" s="27"/>
      <c r="D9" s="20"/>
      <c r="E9" s="252" t="str">
        <f t="shared" si="0"/>
        <v/>
      </c>
      <c r="F9" s="253"/>
      <c r="G9" s="253"/>
      <c r="H9" s="253"/>
      <c r="I9" s="253"/>
      <c r="J9" s="253"/>
      <c r="K9" s="253"/>
      <c r="L9" s="254"/>
      <c r="M9" s="200" t="str">
        <f t="shared" si="1"/>
        <v/>
      </c>
      <c r="N9" s="201"/>
      <c r="O9" s="198" t="str">
        <f t="shared" si="2"/>
        <v/>
      </c>
      <c r="P9" s="199"/>
    </row>
    <row r="10" spans="1:16" ht="18" customHeight="1">
      <c r="A10" s="261">
        <v>62</v>
      </c>
      <c r="B10" s="262"/>
      <c r="C10" s="27"/>
      <c r="D10" s="20"/>
      <c r="E10" s="252" t="str">
        <f t="shared" si="0"/>
        <v/>
      </c>
      <c r="F10" s="253"/>
      <c r="G10" s="253"/>
      <c r="H10" s="253"/>
      <c r="I10" s="253"/>
      <c r="J10" s="253"/>
      <c r="K10" s="253"/>
      <c r="L10" s="254"/>
      <c r="M10" s="200" t="str">
        <f t="shared" si="1"/>
        <v/>
      </c>
      <c r="N10" s="201"/>
      <c r="O10" s="198" t="str">
        <f t="shared" si="2"/>
        <v/>
      </c>
      <c r="P10" s="199"/>
    </row>
    <row r="11" spans="1:16" ht="18" customHeight="1">
      <c r="A11" s="261">
        <v>63</v>
      </c>
      <c r="B11" s="262"/>
      <c r="C11" s="27"/>
      <c r="D11" s="20"/>
      <c r="E11" s="252" t="str">
        <f t="shared" si="0"/>
        <v/>
      </c>
      <c r="F11" s="253"/>
      <c r="G11" s="253"/>
      <c r="H11" s="253"/>
      <c r="I11" s="253"/>
      <c r="J11" s="253"/>
      <c r="K11" s="253"/>
      <c r="L11" s="254"/>
      <c r="M11" s="200" t="str">
        <f t="shared" si="1"/>
        <v/>
      </c>
      <c r="N11" s="201"/>
      <c r="O11" s="198" t="str">
        <f t="shared" si="2"/>
        <v/>
      </c>
      <c r="P11" s="199"/>
    </row>
    <row r="12" spans="1:16" ht="18" customHeight="1">
      <c r="A12" s="261">
        <v>64</v>
      </c>
      <c r="B12" s="262"/>
      <c r="C12" s="27"/>
      <c r="D12" s="20"/>
      <c r="E12" s="252" t="str">
        <f t="shared" si="0"/>
        <v/>
      </c>
      <c r="F12" s="253"/>
      <c r="G12" s="253"/>
      <c r="H12" s="253"/>
      <c r="I12" s="253"/>
      <c r="J12" s="253"/>
      <c r="K12" s="253"/>
      <c r="L12" s="254"/>
      <c r="M12" s="200" t="str">
        <f t="shared" si="1"/>
        <v/>
      </c>
      <c r="N12" s="201"/>
      <c r="O12" s="198" t="str">
        <f t="shared" si="2"/>
        <v/>
      </c>
      <c r="P12" s="199"/>
    </row>
    <row r="13" spans="1:16" ht="18" customHeight="1">
      <c r="A13" s="261">
        <v>65</v>
      </c>
      <c r="B13" s="262"/>
      <c r="C13" s="27"/>
      <c r="D13" s="20"/>
      <c r="E13" s="252" t="str">
        <f t="shared" si="0"/>
        <v/>
      </c>
      <c r="F13" s="253"/>
      <c r="G13" s="253"/>
      <c r="H13" s="253"/>
      <c r="I13" s="253"/>
      <c r="J13" s="253"/>
      <c r="K13" s="253"/>
      <c r="L13" s="254"/>
      <c r="M13" s="200" t="str">
        <f t="shared" si="1"/>
        <v/>
      </c>
      <c r="N13" s="201"/>
      <c r="O13" s="198" t="str">
        <f t="shared" si="2"/>
        <v/>
      </c>
      <c r="P13" s="199"/>
    </row>
    <row r="14" spans="1:16" ht="18" customHeight="1">
      <c r="A14" s="261">
        <v>66</v>
      </c>
      <c r="B14" s="262"/>
      <c r="C14" s="27"/>
      <c r="D14" s="20"/>
      <c r="E14" s="252" t="str">
        <f t="shared" si="0"/>
        <v/>
      </c>
      <c r="F14" s="253"/>
      <c r="G14" s="253"/>
      <c r="H14" s="253"/>
      <c r="I14" s="253"/>
      <c r="J14" s="253"/>
      <c r="K14" s="253"/>
      <c r="L14" s="254"/>
      <c r="M14" s="200" t="str">
        <f t="shared" si="1"/>
        <v/>
      </c>
      <c r="N14" s="201"/>
      <c r="O14" s="198" t="str">
        <f t="shared" si="2"/>
        <v/>
      </c>
      <c r="P14" s="199"/>
    </row>
    <row r="15" spans="1:16" ht="18" customHeight="1">
      <c r="A15" s="261">
        <v>67</v>
      </c>
      <c r="B15" s="262"/>
      <c r="C15" s="27"/>
      <c r="D15" s="20"/>
      <c r="E15" s="252" t="str">
        <f t="shared" si="0"/>
        <v/>
      </c>
      <c r="F15" s="253"/>
      <c r="G15" s="253"/>
      <c r="H15" s="253"/>
      <c r="I15" s="253"/>
      <c r="J15" s="253"/>
      <c r="K15" s="253"/>
      <c r="L15" s="254"/>
      <c r="M15" s="200" t="str">
        <f t="shared" si="1"/>
        <v/>
      </c>
      <c r="N15" s="201"/>
      <c r="O15" s="198" t="str">
        <f t="shared" si="2"/>
        <v/>
      </c>
      <c r="P15" s="199"/>
    </row>
    <row r="16" spans="1:16" ht="18" customHeight="1">
      <c r="A16" s="261">
        <v>68</v>
      </c>
      <c r="B16" s="262"/>
      <c r="C16" s="27"/>
      <c r="D16" s="20"/>
      <c r="E16" s="252" t="str">
        <f t="shared" si="0"/>
        <v/>
      </c>
      <c r="F16" s="253"/>
      <c r="G16" s="253"/>
      <c r="H16" s="253"/>
      <c r="I16" s="253"/>
      <c r="J16" s="253"/>
      <c r="K16" s="253"/>
      <c r="L16" s="254"/>
      <c r="M16" s="200" t="str">
        <f t="shared" si="1"/>
        <v/>
      </c>
      <c r="N16" s="201"/>
      <c r="O16" s="198" t="str">
        <f t="shared" si="2"/>
        <v/>
      </c>
      <c r="P16" s="199"/>
    </row>
    <row r="17" spans="1:16" ht="18" customHeight="1">
      <c r="A17" s="261">
        <v>69</v>
      </c>
      <c r="B17" s="262"/>
      <c r="C17" s="27"/>
      <c r="D17" s="20"/>
      <c r="E17" s="252" t="str">
        <f t="shared" si="0"/>
        <v/>
      </c>
      <c r="F17" s="253"/>
      <c r="G17" s="253"/>
      <c r="H17" s="253"/>
      <c r="I17" s="253"/>
      <c r="J17" s="253"/>
      <c r="K17" s="253"/>
      <c r="L17" s="254"/>
      <c r="M17" s="200" t="str">
        <f t="shared" si="1"/>
        <v/>
      </c>
      <c r="N17" s="201"/>
      <c r="O17" s="198" t="str">
        <f t="shared" si="2"/>
        <v/>
      </c>
      <c r="P17" s="199"/>
    </row>
    <row r="18" spans="1:16" ht="18" customHeight="1">
      <c r="A18" s="261">
        <v>70</v>
      </c>
      <c r="B18" s="262"/>
      <c r="C18" s="27"/>
      <c r="D18" s="20"/>
      <c r="E18" s="252" t="str">
        <f t="shared" si="0"/>
        <v/>
      </c>
      <c r="F18" s="253"/>
      <c r="G18" s="253"/>
      <c r="H18" s="253"/>
      <c r="I18" s="253"/>
      <c r="J18" s="253"/>
      <c r="K18" s="253"/>
      <c r="L18" s="254"/>
      <c r="M18" s="200" t="str">
        <f t="shared" si="1"/>
        <v/>
      </c>
      <c r="N18" s="201"/>
      <c r="O18" s="198" t="str">
        <f t="shared" si="2"/>
        <v/>
      </c>
      <c r="P18" s="199"/>
    </row>
    <row r="19" spans="1:16" ht="18" customHeight="1">
      <c r="A19" s="261">
        <v>71</v>
      </c>
      <c r="B19" s="262"/>
      <c r="C19" s="27"/>
      <c r="D19" s="20"/>
      <c r="E19" s="252" t="str">
        <f t="shared" si="0"/>
        <v/>
      </c>
      <c r="F19" s="253"/>
      <c r="G19" s="253"/>
      <c r="H19" s="253"/>
      <c r="I19" s="253"/>
      <c r="J19" s="253"/>
      <c r="K19" s="253"/>
      <c r="L19" s="254"/>
      <c r="M19" s="200" t="str">
        <f t="shared" si="1"/>
        <v/>
      </c>
      <c r="N19" s="201"/>
      <c r="O19" s="198" t="str">
        <f t="shared" si="2"/>
        <v/>
      </c>
      <c r="P19" s="199"/>
    </row>
    <row r="20" spans="1:16" ht="18" customHeight="1">
      <c r="A20" s="261">
        <v>72</v>
      </c>
      <c r="B20" s="262"/>
      <c r="C20" s="27"/>
      <c r="D20" s="20"/>
      <c r="E20" s="252" t="str">
        <f t="shared" si="0"/>
        <v/>
      </c>
      <c r="F20" s="253"/>
      <c r="G20" s="253"/>
      <c r="H20" s="253"/>
      <c r="I20" s="253"/>
      <c r="J20" s="253"/>
      <c r="K20" s="253"/>
      <c r="L20" s="254"/>
      <c r="M20" s="200" t="str">
        <f t="shared" si="1"/>
        <v/>
      </c>
      <c r="N20" s="201"/>
      <c r="O20" s="198" t="str">
        <f t="shared" si="2"/>
        <v/>
      </c>
      <c r="P20" s="199"/>
    </row>
    <row r="21" spans="1:16" ht="18" customHeight="1">
      <c r="A21" s="261">
        <v>73</v>
      </c>
      <c r="B21" s="262"/>
      <c r="C21" s="27"/>
      <c r="D21" s="20"/>
      <c r="E21" s="252" t="str">
        <f t="shared" si="0"/>
        <v/>
      </c>
      <c r="F21" s="253"/>
      <c r="G21" s="253"/>
      <c r="H21" s="253"/>
      <c r="I21" s="253"/>
      <c r="J21" s="253"/>
      <c r="K21" s="253"/>
      <c r="L21" s="254"/>
      <c r="M21" s="200" t="str">
        <f t="shared" si="1"/>
        <v/>
      </c>
      <c r="N21" s="201"/>
      <c r="O21" s="198" t="str">
        <f t="shared" si="2"/>
        <v/>
      </c>
      <c r="P21" s="199"/>
    </row>
    <row r="22" spans="1:16" ht="18" customHeight="1">
      <c r="A22" s="261">
        <v>74</v>
      </c>
      <c r="B22" s="262"/>
      <c r="C22" s="27"/>
      <c r="D22" s="20"/>
      <c r="E22" s="252" t="str">
        <f t="shared" si="0"/>
        <v/>
      </c>
      <c r="F22" s="253"/>
      <c r="G22" s="253"/>
      <c r="H22" s="253"/>
      <c r="I22" s="253"/>
      <c r="J22" s="253"/>
      <c r="K22" s="253"/>
      <c r="L22" s="254"/>
      <c r="M22" s="200" t="str">
        <f t="shared" si="1"/>
        <v/>
      </c>
      <c r="N22" s="201"/>
      <c r="O22" s="198" t="str">
        <f t="shared" si="2"/>
        <v/>
      </c>
      <c r="P22" s="199"/>
    </row>
    <row r="23" spans="1:16" ht="18" customHeight="1">
      <c r="A23" s="261">
        <v>75</v>
      </c>
      <c r="B23" s="262"/>
      <c r="C23" s="27"/>
      <c r="D23" s="20"/>
      <c r="E23" s="252" t="str">
        <f t="shared" si="0"/>
        <v/>
      </c>
      <c r="F23" s="253"/>
      <c r="G23" s="253"/>
      <c r="H23" s="253"/>
      <c r="I23" s="253"/>
      <c r="J23" s="253"/>
      <c r="K23" s="253"/>
      <c r="L23" s="254"/>
      <c r="M23" s="200" t="str">
        <f t="shared" si="1"/>
        <v/>
      </c>
      <c r="N23" s="201"/>
      <c r="O23" s="198" t="str">
        <f t="shared" si="2"/>
        <v/>
      </c>
      <c r="P23" s="199"/>
    </row>
    <row r="24" spans="1:16" ht="18" customHeight="1">
      <c r="A24" s="261">
        <v>76</v>
      </c>
      <c r="B24" s="262"/>
      <c r="C24" s="27"/>
      <c r="D24" s="20"/>
      <c r="E24" s="252" t="str">
        <f t="shared" si="0"/>
        <v/>
      </c>
      <c r="F24" s="253"/>
      <c r="G24" s="253"/>
      <c r="H24" s="253"/>
      <c r="I24" s="253"/>
      <c r="J24" s="253"/>
      <c r="K24" s="253"/>
      <c r="L24" s="254"/>
      <c r="M24" s="200" t="str">
        <f t="shared" si="1"/>
        <v/>
      </c>
      <c r="N24" s="201"/>
      <c r="O24" s="198" t="str">
        <f t="shared" si="2"/>
        <v/>
      </c>
      <c r="P24" s="199"/>
    </row>
    <row r="25" spans="1:16" ht="18" customHeight="1">
      <c r="A25" s="261">
        <v>77</v>
      </c>
      <c r="B25" s="262"/>
      <c r="C25" s="27"/>
      <c r="D25" s="20"/>
      <c r="E25" s="252" t="str">
        <f t="shared" si="0"/>
        <v/>
      </c>
      <c r="F25" s="253"/>
      <c r="G25" s="253"/>
      <c r="H25" s="253"/>
      <c r="I25" s="253"/>
      <c r="J25" s="253"/>
      <c r="K25" s="253"/>
      <c r="L25" s="254"/>
      <c r="M25" s="200" t="str">
        <f t="shared" si="1"/>
        <v/>
      </c>
      <c r="N25" s="201"/>
      <c r="O25" s="198" t="str">
        <f t="shared" si="2"/>
        <v/>
      </c>
      <c r="P25" s="199"/>
    </row>
    <row r="26" spans="1:16" ht="18" customHeight="1">
      <c r="A26" s="261">
        <v>78</v>
      </c>
      <c r="B26" s="262"/>
      <c r="C26" s="27"/>
      <c r="D26" s="20"/>
      <c r="E26" s="252" t="str">
        <f t="shared" si="0"/>
        <v/>
      </c>
      <c r="F26" s="253"/>
      <c r="G26" s="253"/>
      <c r="H26" s="253"/>
      <c r="I26" s="253"/>
      <c r="J26" s="253"/>
      <c r="K26" s="253"/>
      <c r="L26" s="254"/>
      <c r="M26" s="200" t="str">
        <f t="shared" si="1"/>
        <v/>
      </c>
      <c r="N26" s="201"/>
      <c r="O26" s="198" t="str">
        <f t="shared" si="2"/>
        <v/>
      </c>
      <c r="P26" s="199"/>
    </row>
    <row r="27" spans="1:16" ht="18" customHeight="1">
      <c r="A27" s="261">
        <v>79</v>
      </c>
      <c r="B27" s="262"/>
      <c r="C27" s="27"/>
      <c r="D27" s="20"/>
      <c r="E27" s="252" t="str">
        <f t="shared" si="0"/>
        <v/>
      </c>
      <c r="F27" s="253"/>
      <c r="G27" s="253"/>
      <c r="H27" s="253"/>
      <c r="I27" s="253"/>
      <c r="J27" s="253"/>
      <c r="K27" s="253"/>
      <c r="L27" s="254"/>
      <c r="M27" s="200" t="str">
        <f t="shared" si="1"/>
        <v/>
      </c>
      <c r="N27" s="201"/>
      <c r="O27" s="198" t="str">
        <f t="shared" si="2"/>
        <v/>
      </c>
      <c r="P27" s="199"/>
    </row>
    <row r="28" spans="1:16" ht="18" customHeight="1">
      <c r="A28" s="261">
        <v>80</v>
      </c>
      <c r="B28" s="262"/>
      <c r="C28" s="27"/>
      <c r="D28" s="20"/>
      <c r="E28" s="252" t="str">
        <f t="shared" si="0"/>
        <v/>
      </c>
      <c r="F28" s="253"/>
      <c r="G28" s="253"/>
      <c r="H28" s="253"/>
      <c r="I28" s="253"/>
      <c r="J28" s="253"/>
      <c r="K28" s="253"/>
      <c r="L28" s="254"/>
      <c r="M28" s="200" t="str">
        <f t="shared" si="1"/>
        <v/>
      </c>
      <c r="N28" s="201"/>
      <c r="O28" s="198" t="str">
        <f t="shared" si="2"/>
        <v/>
      </c>
      <c r="P28" s="199"/>
    </row>
    <row r="29" spans="1:16" ht="18" customHeight="1">
      <c r="A29" s="261">
        <v>81</v>
      </c>
      <c r="B29" s="262"/>
      <c r="C29" s="27"/>
      <c r="D29" s="20"/>
      <c r="E29" s="252" t="str">
        <f t="shared" si="0"/>
        <v/>
      </c>
      <c r="F29" s="253"/>
      <c r="G29" s="253"/>
      <c r="H29" s="253"/>
      <c r="I29" s="253"/>
      <c r="J29" s="253"/>
      <c r="K29" s="253"/>
      <c r="L29" s="254"/>
      <c r="M29" s="200" t="str">
        <f t="shared" si="1"/>
        <v/>
      </c>
      <c r="N29" s="201"/>
      <c r="O29" s="198" t="str">
        <f t="shared" si="2"/>
        <v/>
      </c>
      <c r="P29" s="199"/>
    </row>
    <row r="30" spans="1:16" ht="18" customHeight="1">
      <c r="A30" s="261">
        <v>82</v>
      </c>
      <c r="B30" s="262"/>
      <c r="C30" s="27"/>
      <c r="D30" s="20"/>
      <c r="E30" s="252" t="str">
        <f t="shared" si="0"/>
        <v/>
      </c>
      <c r="F30" s="253"/>
      <c r="G30" s="253"/>
      <c r="H30" s="253"/>
      <c r="I30" s="253"/>
      <c r="J30" s="253"/>
      <c r="K30" s="253"/>
      <c r="L30" s="254"/>
      <c r="M30" s="200" t="str">
        <f t="shared" si="1"/>
        <v/>
      </c>
      <c r="N30" s="201"/>
      <c r="O30" s="198" t="str">
        <f t="shared" si="2"/>
        <v/>
      </c>
      <c r="P30" s="199"/>
    </row>
    <row r="31" spans="1:16" ht="18" customHeight="1">
      <c r="A31" s="261">
        <v>83</v>
      </c>
      <c r="B31" s="262"/>
      <c r="C31" s="27"/>
      <c r="D31" s="20"/>
      <c r="E31" s="252" t="str">
        <f t="shared" si="0"/>
        <v/>
      </c>
      <c r="F31" s="253"/>
      <c r="G31" s="253"/>
      <c r="H31" s="253"/>
      <c r="I31" s="253"/>
      <c r="J31" s="253"/>
      <c r="K31" s="253"/>
      <c r="L31" s="254"/>
      <c r="M31" s="200" t="str">
        <f t="shared" si="1"/>
        <v/>
      </c>
      <c r="N31" s="201"/>
      <c r="O31" s="198" t="str">
        <f t="shared" si="2"/>
        <v/>
      </c>
      <c r="P31" s="199"/>
    </row>
    <row r="32" spans="1:16" ht="18" customHeight="1">
      <c r="A32" s="261">
        <v>84</v>
      </c>
      <c r="B32" s="262"/>
      <c r="C32" s="27"/>
      <c r="D32" s="20"/>
      <c r="E32" s="252" t="str">
        <f t="shared" si="0"/>
        <v/>
      </c>
      <c r="F32" s="253"/>
      <c r="G32" s="253"/>
      <c r="H32" s="253"/>
      <c r="I32" s="253"/>
      <c r="J32" s="253"/>
      <c r="K32" s="253"/>
      <c r="L32" s="254"/>
      <c r="M32" s="200" t="str">
        <f t="shared" si="1"/>
        <v/>
      </c>
      <c r="N32" s="201"/>
      <c r="O32" s="198" t="str">
        <f t="shared" si="2"/>
        <v/>
      </c>
      <c r="P32" s="199"/>
    </row>
    <row r="33" spans="1:16" ht="18" customHeight="1">
      <c r="A33" s="261">
        <v>85</v>
      </c>
      <c r="B33" s="262"/>
      <c r="C33" s="27"/>
      <c r="D33" s="20"/>
      <c r="E33" s="252" t="str">
        <f t="shared" si="0"/>
        <v/>
      </c>
      <c r="F33" s="253"/>
      <c r="G33" s="253"/>
      <c r="H33" s="253"/>
      <c r="I33" s="253"/>
      <c r="J33" s="253"/>
      <c r="K33" s="253"/>
      <c r="L33" s="254"/>
      <c r="M33" s="200" t="str">
        <f t="shared" si="1"/>
        <v/>
      </c>
      <c r="N33" s="201"/>
      <c r="O33" s="198" t="str">
        <f t="shared" si="2"/>
        <v/>
      </c>
      <c r="P33" s="199"/>
    </row>
    <row r="34" spans="1:16" ht="18" customHeight="1">
      <c r="A34" s="261">
        <v>86</v>
      </c>
      <c r="B34" s="262"/>
      <c r="C34" s="27"/>
      <c r="D34" s="20"/>
      <c r="E34" s="252" t="str">
        <f t="shared" si="0"/>
        <v/>
      </c>
      <c r="F34" s="253"/>
      <c r="G34" s="253"/>
      <c r="H34" s="253"/>
      <c r="I34" s="253"/>
      <c r="J34" s="253"/>
      <c r="K34" s="253"/>
      <c r="L34" s="254"/>
      <c r="M34" s="200" t="str">
        <f t="shared" si="1"/>
        <v/>
      </c>
      <c r="N34" s="201"/>
      <c r="O34" s="198" t="str">
        <f t="shared" si="2"/>
        <v/>
      </c>
      <c r="P34" s="199"/>
    </row>
    <row r="35" spans="1:16" ht="18" customHeight="1">
      <c r="A35" s="261">
        <v>87</v>
      </c>
      <c r="B35" s="262"/>
      <c r="C35" s="27"/>
      <c r="D35" s="20"/>
      <c r="E35" s="252" t="str">
        <f t="shared" si="0"/>
        <v/>
      </c>
      <c r="F35" s="253"/>
      <c r="G35" s="253"/>
      <c r="H35" s="253"/>
      <c r="I35" s="253"/>
      <c r="J35" s="253"/>
      <c r="K35" s="253"/>
      <c r="L35" s="254"/>
      <c r="M35" s="200" t="str">
        <f t="shared" si="1"/>
        <v/>
      </c>
      <c r="N35" s="201"/>
      <c r="O35" s="198" t="str">
        <f t="shared" si="2"/>
        <v/>
      </c>
      <c r="P35" s="199"/>
    </row>
    <row r="36" spans="1:16" ht="18" customHeight="1">
      <c r="A36" s="261">
        <v>88</v>
      </c>
      <c r="B36" s="262"/>
      <c r="C36" s="27"/>
      <c r="D36" s="20"/>
      <c r="E36" s="252" t="str">
        <f t="shared" si="0"/>
        <v/>
      </c>
      <c r="F36" s="253"/>
      <c r="G36" s="253"/>
      <c r="H36" s="253"/>
      <c r="I36" s="253"/>
      <c r="J36" s="253"/>
      <c r="K36" s="253"/>
      <c r="L36" s="254"/>
      <c r="M36" s="200" t="str">
        <f t="shared" si="1"/>
        <v/>
      </c>
      <c r="N36" s="201"/>
      <c r="O36" s="198" t="str">
        <f t="shared" si="2"/>
        <v/>
      </c>
      <c r="P36" s="199"/>
    </row>
    <row r="37" spans="1:16" ht="18" customHeight="1">
      <c r="A37" s="261">
        <v>89</v>
      </c>
      <c r="B37" s="262"/>
      <c r="C37" s="27"/>
      <c r="D37" s="20"/>
      <c r="E37" s="252" t="str">
        <f t="shared" si="0"/>
        <v/>
      </c>
      <c r="F37" s="253"/>
      <c r="G37" s="253"/>
      <c r="H37" s="253"/>
      <c r="I37" s="253"/>
      <c r="J37" s="253"/>
      <c r="K37" s="253"/>
      <c r="L37" s="254"/>
      <c r="M37" s="200" t="str">
        <f t="shared" si="1"/>
        <v/>
      </c>
      <c r="N37" s="201"/>
      <c r="O37" s="198" t="str">
        <f t="shared" si="2"/>
        <v/>
      </c>
      <c r="P37" s="199"/>
    </row>
    <row r="38" spans="1:16" ht="18" customHeight="1" thickBot="1">
      <c r="A38" s="275">
        <v>90</v>
      </c>
      <c r="B38" s="276"/>
      <c r="C38" s="19"/>
      <c r="D38" s="23"/>
      <c r="E38" s="272" t="str">
        <f t="shared" si="0"/>
        <v/>
      </c>
      <c r="F38" s="273"/>
      <c r="G38" s="273"/>
      <c r="H38" s="273"/>
      <c r="I38" s="273"/>
      <c r="J38" s="273"/>
      <c r="K38" s="273"/>
      <c r="L38" s="274"/>
      <c r="M38" s="270" t="str">
        <f t="shared" si="1"/>
        <v/>
      </c>
      <c r="N38" s="271"/>
      <c r="O38" s="268" t="str">
        <f t="shared" si="2"/>
        <v/>
      </c>
      <c r="P38" s="269"/>
    </row>
    <row r="39" spans="1:16" ht="18" customHeight="1" thickBot="1">
      <c r="A39" s="4"/>
      <c r="B39" s="4"/>
      <c r="C39" s="18"/>
      <c r="D39" s="5"/>
      <c r="E39" s="8"/>
      <c r="F39" s="8"/>
      <c r="G39" s="8"/>
      <c r="H39" s="8"/>
      <c r="I39" s="8"/>
      <c r="K39" s="9"/>
      <c r="M39" s="179" t="s">
        <v>222</v>
      </c>
      <c r="N39" s="181"/>
      <c r="O39" s="177">
        <f>SUM(O4:O38)</f>
        <v>0</v>
      </c>
      <c r="P39" s="178"/>
    </row>
    <row r="40" spans="1:16" ht="9.9499999999999993" customHeight="1">
      <c r="A40" s="6"/>
      <c r="B40" s="6"/>
    </row>
    <row r="41" spans="1:16" ht="3.95" customHeight="1"/>
    <row r="42" spans="1:16" ht="12" customHeight="1">
      <c r="A42" s="3"/>
      <c r="B42" s="3"/>
      <c r="E42" s="6"/>
      <c r="M42" s="7"/>
    </row>
    <row r="43" spans="1:16" ht="9.9499999999999993" customHeight="1">
      <c r="A43" s="7"/>
      <c r="B43" s="7"/>
      <c r="E43" s="10"/>
    </row>
  </sheetData>
  <sheetProtection password="CCF1" sheet="1" objects="1" scenarios="1" selectLockedCells="1"/>
  <mergeCells count="147">
    <mergeCell ref="A35:B35"/>
    <mergeCell ref="A38:B38"/>
    <mergeCell ref="O38:P38"/>
    <mergeCell ref="M38:N38"/>
    <mergeCell ref="E20:L20"/>
    <mergeCell ref="E21:L21"/>
    <mergeCell ref="A20:B20"/>
    <mergeCell ref="A21:B21"/>
    <mergeCell ref="A22:B22"/>
    <mergeCell ref="A23:B23"/>
    <mergeCell ref="E32:L32"/>
    <mergeCell ref="O37:P37"/>
    <mergeCell ref="M37:N37"/>
    <mergeCell ref="E29:L29"/>
    <mergeCell ref="E30:L30"/>
    <mergeCell ref="A32:B32"/>
    <mergeCell ref="A36:B36"/>
    <mergeCell ref="A37:B37"/>
    <mergeCell ref="A33:B33"/>
    <mergeCell ref="A34:B34"/>
    <mergeCell ref="A29:B29"/>
    <mergeCell ref="M26:N26"/>
    <mergeCell ref="E24:L24"/>
    <mergeCell ref="E25:L25"/>
    <mergeCell ref="O4:P4"/>
    <mergeCell ref="A16:B16"/>
    <mergeCell ref="A17:B17"/>
    <mergeCell ref="A6:B6"/>
    <mergeCell ref="A7:B7"/>
    <mergeCell ref="A8:B8"/>
    <mergeCell ref="A9:B9"/>
    <mergeCell ref="A10:B10"/>
    <mergeCell ref="O11:P11"/>
    <mergeCell ref="O5:P5"/>
    <mergeCell ref="O6:P6"/>
    <mergeCell ref="O7:P7"/>
    <mergeCell ref="O9:P9"/>
    <mergeCell ref="M6:N6"/>
    <mergeCell ref="M7:N7"/>
    <mergeCell ref="O13:P13"/>
    <mergeCell ref="O14:P14"/>
    <mergeCell ref="O8:P8"/>
    <mergeCell ref="O16:P16"/>
    <mergeCell ref="O17:P17"/>
    <mergeCell ref="E8:L8"/>
    <mergeCell ref="E14:L14"/>
    <mergeCell ref="A11:B11"/>
    <mergeCell ref="O10:P10"/>
    <mergeCell ref="O18:P18"/>
    <mergeCell ref="O19:P19"/>
    <mergeCell ref="O29:P29"/>
    <mergeCell ref="M21:N21"/>
    <mergeCell ref="M22:N22"/>
    <mergeCell ref="M23:N23"/>
    <mergeCell ref="O20:P20"/>
    <mergeCell ref="O21:P21"/>
    <mergeCell ref="M3:N3"/>
    <mergeCell ref="O3:P3"/>
    <mergeCell ref="O15:P15"/>
    <mergeCell ref="M14:N14"/>
    <mergeCell ref="M15:N15"/>
    <mergeCell ref="M10:N10"/>
    <mergeCell ref="O12:P12"/>
    <mergeCell ref="M11:N11"/>
    <mergeCell ref="M8:N8"/>
    <mergeCell ref="M9:N9"/>
    <mergeCell ref="M16:N16"/>
    <mergeCell ref="M17:N17"/>
    <mergeCell ref="M18:N18"/>
    <mergeCell ref="M19:N19"/>
    <mergeCell ref="M20:N20"/>
    <mergeCell ref="M24:N24"/>
    <mergeCell ref="A15:B15"/>
    <mergeCell ref="E27:L27"/>
    <mergeCell ref="A18:B18"/>
    <mergeCell ref="A19:B19"/>
    <mergeCell ref="A30:B30"/>
    <mergeCell ref="A31:B31"/>
    <mergeCell ref="A13:B13"/>
    <mergeCell ref="A12:B12"/>
    <mergeCell ref="E15:L15"/>
    <mergeCell ref="A27:B27"/>
    <mergeCell ref="A28:B28"/>
    <mergeCell ref="A25:B25"/>
    <mergeCell ref="A26:B26"/>
    <mergeCell ref="A14:B14"/>
    <mergeCell ref="E31:L31"/>
    <mergeCell ref="E12:L12"/>
    <mergeCell ref="E13:L13"/>
    <mergeCell ref="E16:L16"/>
    <mergeCell ref="E17:L17"/>
    <mergeCell ref="E18:L18"/>
    <mergeCell ref="E19:L19"/>
    <mergeCell ref="A24:B24"/>
    <mergeCell ref="E22:L22"/>
    <mergeCell ref="E23:L23"/>
    <mergeCell ref="A4:B4"/>
    <mergeCell ref="E7:L7"/>
    <mergeCell ref="M12:N12"/>
    <mergeCell ref="M13:N13"/>
    <mergeCell ref="E10:L10"/>
    <mergeCell ref="E11:L11"/>
    <mergeCell ref="M4:N4"/>
    <mergeCell ref="M5:N5"/>
    <mergeCell ref="J1:L1"/>
    <mergeCell ref="E9:L9"/>
    <mergeCell ref="E4:L4"/>
    <mergeCell ref="E5:L5"/>
    <mergeCell ref="E6:L6"/>
    <mergeCell ref="A5:B5"/>
    <mergeCell ref="A3:B3"/>
    <mergeCell ref="E3:L3"/>
    <mergeCell ref="M25:N25"/>
    <mergeCell ref="O22:P22"/>
    <mergeCell ref="O23:P23"/>
    <mergeCell ref="O24:P24"/>
    <mergeCell ref="O25:P25"/>
    <mergeCell ref="O33:P33"/>
    <mergeCell ref="O35:P35"/>
    <mergeCell ref="O36:P36"/>
    <mergeCell ref="O30:P30"/>
    <mergeCell ref="O31:P31"/>
    <mergeCell ref="O34:P34"/>
    <mergeCell ref="O39:P39"/>
    <mergeCell ref="M39:N39"/>
    <mergeCell ref="M36:N36"/>
    <mergeCell ref="E26:L26"/>
    <mergeCell ref="O28:P28"/>
    <mergeCell ref="O32:P32"/>
    <mergeCell ref="E28:L28"/>
    <mergeCell ref="O26:P26"/>
    <mergeCell ref="O27:P27"/>
    <mergeCell ref="M29:N29"/>
    <mergeCell ref="E37:L37"/>
    <mergeCell ref="E38:L38"/>
    <mergeCell ref="M27:N27"/>
    <mergeCell ref="M28:N28"/>
    <mergeCell ref="E34:L34"/>
    <mergeCell ref="E35:L35"/>
    <mergeCell ref="E36:L36"/>
    <mergeCell ref="M34:N34"/>
    <mergeCell ref="M35:N35"/>
    <mergeCell ref="E33:L33"/>
    <mergeCell ref="M30:N30"/>
    <mergeCell ref="M31:N31"/>
    <mergeCell ref="M32:N32"/>
    <mergeCell ref="M33:N33"/>
  </mergeCells>
  <phoneticPr fontId="0" type="noConversion"/>
  <printOptions horizontalCentered="1"/>
  <pageMargins left="0" right="0" top="0.5" bottom="0" header="0.5" footer="0.5"/>
  <pageSetup paperSize="9" orientation="portrait" horizontalDpi="300" verticalDpi="200" r:id="rId1"/>
  <headerFooter alignWithMargins="0"/>
</worksheet>
</file>

<file path=xl/worksheets/sheet5.xml><?xml version="1.0" encoding="utf-8"?>
<worksheet xmlns="http://schemas.openxmlformats.org/spreadsheetml/2006/main" xmlns:r="http://schemas.openxmlformats.org/officeDocument/2006/relationships">
  <dimension ref="A1:P43"/>
  <sheetViews>
    <sheetView showGridLines="0" showZeros="0" workbookViewId="0">
      <selection activeCell="E57" sqref="E57"/>
    </sheetView>
  </sheetViews>
  <sheetFormatPr defaultRowHeight="12.75"/>
  <cols>
    <col min="1" max="1" width="2" customWidth="1"/>
    <col min="2" max="2" width="6.85546875" customWidth="1"/>
    <col min="3" max="3" width="9.7109375" style="17" customWidth="1"/>
    <col min="4" max="4" width="6.7109375" customWidth="1"/>
    <col min="5" max="5" width="1.7109375" customWidth="1"/>
    <col min="6" max="6" width="11.5703125" customWidth="1"/>
    <col min="7" max="7" width="1.7109375" customWidth="1"/>
    <col min="8" max="9" width="8.7109375" customWidth="1"/>
    <col min="10" max="10" width="2.7109375" customWidth="1"/>
    <col min="11" max="11" width="1.7109375" customWidth="1"/>
    <col min="12" max="12" width="2.5703125" customWidth="1"/>
    <col min="14" max="14" width="5.5703125" customWidth="1"/>
    <col min="15" max="15" width="1.7109375" customWidth="1"/>
    <col min="16" max="16" width="14.28515625" customWidth="1"/>
  </cols>
  <sheetData>
    <row r="1" spans="1:16" ht="16.5" customHeight="1" thickBot="1">
      <c r="A1" s="34" t="s">
        <v>223</v>
      </c>
      <c r="B1" s="11"/>
      <c r="C1" s="12"/>
      <c r="D1" s="11"/>
      <c r="E1" s="13"/>
      <c r="F1" s="24">
        <f>'Page 1'!A2</f>
        <v>0</v>
      </c>
      <c r="G1" s="14"/>
      <c r="H1" s="2"/>
      <c r="I1" s="15"/>
      <c r="J1" s="263" t="s">
        <v>225</v>
      </c>
      <c r="K1" s="264"/>
      <c r="L1" s="264"/>
      <c r="M1" s="16">
        <v>4</v>
      </c>
    </row>
    <row r="2" spans="1:16" ht="8.1" customHeight="1" thickBot="1"/>
    <row r="3" spans="1:16" ht="15" customHeight="1" thickBot="1">
      <c r="A3" s="266" t="s">
        <v>224</v>
      </c>
      <c r="B3" s="267"/>
      <c r="C3" s="31" t="s">
        <v>213</v>
      </c>
      <c r="D3" s="32" t="s">
        <v>214</v>
      </c>
      <c r="E3" s="255" t="s">
        <v>215</v>
      </c>
      <c r="F3" s="265"/>
      <c r="G3" s="265"/>
      <c r="H3" s="265"/>
      <c r="I3" s="265"/>
      <c r="J3" s="265"/>
      <c r="K3" s="265"/>
      <c r="L3" s="265"/>
      <c r="M3" s="255" t="s">
        <v>216</v>
      </c>
      <c r="N3" s="256"/>
      <c r="O3" s="257" t="s">
        <v>217</v>
      </c>
      <c r="P3" s="258"/>
    </row>
    <row r="4" spans="1:16" ht="18" customHeight="1">
      <c r="A4" s="259">
        <v>91</v>
      </c>
      <c r="B4" s="260"/>
      <c r="C4" s="27"/>
      <c r="D4" s="20"/>
      <c r="E4" s="252" t="str">
        <f>Item4</f>
        <v/>
      </c>
      <c r="F4" s="253"/>
      <c r="G4" s="253"/>
      <c r="H4" s="253"/>
      <c r="I4" s="253"/>
      <c r="J4" s="253"/>
      <c r="K4" s="253"/>
      <c r="L4" s="254"/>
      <c r="M4" s="200" t="str">
        <f>Price4</f>
        <v/>
      </c>
      <c r="N4" s="201"/>
      <c r="O4" s="198" t="str">
        <f>Extension4</f>
        <v/>
      </c>
      <c r="P4" s="199"/>
    </row>
    <row r="5" spans="1:16" ht="18" customHeight="1">
      <c r="A5" s="261">
        <v>92</v>
      </c>
      <c r="B5" s="262"/>
      <c r="C5" s="27"/>
      <c r="D5" s="20"/>
      <c r="E5" s="252" t="str">
        <f>Item4</f>
        <v/>
      </c>
      <c r="F5" s="253"/>
      <c r="G5" s="253"/>
      <c r="H5" s="253"/>
      <c r="I5" s="253"/>
      <c r="J5" s="253"/>
      <c r="K5" s="253"/>
      <c r="L5" s="254"/>
      <c r="M5" s="200" t="str">
        <f>Price4</f>
        <v/>
      </c>
      <c r="N5" s="201"/>
      <c r="O5" s="198" t="str">
        <f>Extension4</f>
        <v/>
      </c>
      <c r="P5" s="199"/>
    </row>
    <row r="6" spans="1:16" ht="18" customHeight="1">
      <c r="A6" s="261">
        <v>93</v>
      </c>
      <c r="B6" s="262"/>
      <c r="C6" s="27"/>
      <c r="D6" s="20"/>
      <c r="E6" s="252" t="str">
        <f t="shared" ref="E6:E37" si="0">Item4</f>
        <v/>
      </c>
      <c r="F6" s="253"/>
      <c r="G6" s="253"/>
      <c r="H6" s="253"/>
      <c r="I6" s="253"/>
      <c r="J6" s="253"/>
      <c r="K6" s="253"/>
      <c r="L6" s="254"/>
      <c r="M6" s="200" t="str">
        <f t="shared" ref="M6:M37" si="1">Price4</f>
        <v/>
      </c>
      <c r="N6" s="201"/>
      <c r="O6" s="198" t="str">
        <f t="shared" ref="O6:O37" si="2">Extension4</f>
        <v/>
      </c>
      <c r="P6" s="199"/>
    </row>
    <row r="7" spans="1:16" ht="18" customHeight="1">
      <c r="A7" s="261">
        <v>94</v>
      </c>
      <c r="B7" s="262"/>
      <c r="C7" s="27"/>
      <c r="D7" s="20"/>
      <c r="E7" s="252" t="str">
        <f t="shared" si="0"/>
        <v/>
      </c>
      <c r="F7" s="253"/>
      <c r="G7" s="253"/>
      <c r="H7" s="253"/>
      <c r="I7" s="253"/>
      <c r="J7" s="253"/>
      <c r="K7" s="253"/>
      <c r="L7" s="254"/>
      <c r="M7" s="200" t="str">
        <f t="shared" si="1"/>
        <v/>
      </c>
      <c r="N7" s="201"/>
      <c r="O7" s="198" t="str">
        <f t="shared" si="2"/>
        <v/>
      </c>
      <c r="P7" s="199"/>
    </row>
    <row r="8" spans="1:16" ht="18" customHeight="1">
      <c r="A8" s="261">
        <v>95</v>
      </c>
      <c r="B8" s="262"/>
      <c r="C8" s="27"/>
      <c r="D8" s="20"/>
      <c r="E8" s="252" t="str">
        <f t="shared" si="0"/>
        <v/>
      </c>
      <c r="F8" s="253"/>
      <c r="G8" s="253"/>
      <c r="H8" s="253"/>
      <c r="I8" s="253"/>
      <c r="J8" s="253"/>
      <c r="K8" s="253"/>
      <c r="L8" s="254"/>
      <c r="M8" s="200" t="str">
        <f t="shared" si="1"/>
        <v/>
      </c>
      <c r="N8" s="201"/>
      <c r="O8" s="198" t="str">
        <f t="shared" si="2"/>
        <v/>
      </c>
      <c r="P8" s="199"/>
    </row>
    <row r="9" spans="1:16" ht="18" customHeight="1">
      <c r="A9" s="261">
        <v>96</v>
      </c>
      <c r="B9" s="262"/>
      <c r="C9" s="27"/>
      <c r="D9" s="20"/>
      <c r="E9" s="252" t="str">
        <f t="shared" si="0"/>
        <v/>
      </c>
      <c r="F9" s="253"/>
      <c r="G9" s="253"/>
      <c r="H9" s="253"/>
      <c r="I9" s="253"/>
      <c r="J9" s="253"/>
      <c r="K9" s="253"/>
      <c r="L9" s="254"/>
      <c r="M9" s="200" t="str">
        <f t="shared" si="1"/>
        <v/>
      </c>
      <c r="N9" s="201"/>
      <c r="O9" s="198" t="str">
        <f t="shared" si="2"/>
        <v/>
      </c>
      <c r="P9" s="199"/>
    </row>
    <row r="10" spans="1:16" ht="18" customHeight="1">
      <c r="A10" s="261">
        <v>97</v>
      </c>
      <c r="B10" s="262"/>
      <c r="C10" s="27"/>
      <c r="D10" s="20"/>
      <c r="E10" s="252" t="str">
        <f t="shared" si="0"/>
        <v/>
      </c>
      <c r="F10" s="253"/>
      <c r="G10" s="253"/>
      <c r="H10" s="253"/>
      <c r="I10" s="253"/>
      <c r="J10" s="253"/>
      <c r="K10" s="253"/>
      <c r="L10" s="254"/>
      <c r="M10" s="200" t="str">
        <f t="shared" si="1"/>
        <v/>
      </c>
      <c r="N10" s="201"/>
      <c r="O10" s="198" t="str">
        <f t="shared" si="2"/>
        <v/>
      </c>
      <c r="P10" s="199"/>
    </row>
    <row r="11" spans="1:16" ht="18" customHeight="1">
      <c r="A11" s="261">
        <v>98</v>
      </c>
      <c r="B11" s="262"/>
      <c r="C11" s="27"/>
      <c r="D11" s="20"/>
      <c r="E11" s="252" t="str">
        <f t="shared" si="0"/>
        <v/>
      </c>
      <c r="F11" s="253"/>
      <c r="G11" s="253"/>
      <c r="H11" s="253"/>
      <c r="I11" s="253"/>
      <c r="J11" s="253"/>
      <c r="K11" s="253"/>
      <c r="L11" s="254"/>
      <c r="M11" s="200" t="str">
        <f t="shared" si="1"/>
        <v/>
      </c>
      <c r="N11" s="201"/>
      <c r="O11" s="198" t="str">
        <f t="shared" si="2"/>
        <v/>
      </c>
      <c r="P11" s="199"/>
    </row>
    <row r="12" spans="1:16" ht="18" customHeight="1">
      <c r="A12" s="261">
        <v>99</v>
      </c>
      <c r="B12" s="262"/>
      <c r="C12" s="27"/>
      <c r="D12" s="20"/>
      <c r="E12" s="252" t="str">
        <f t="shared" si="0"/>
        <v/>
      </c>
      <c r="F12" s="253"/>
      <c r="G12" s="253"/>
      <c r="H12" s="253"/>
      <c r="I12" s="253"/>
      <c r="J12" s="253"/>
      <c r="K12" s="253"/>
      <c r="L12" s="254"/>
      <c r="M12" s="200" t="str">
        <f t="shared" si="1"/>
        <v/>
      </c>
      <c r="N12" s="201"/>
      <c r="O12" s="198" t="str">
        <f t="shared" si="2"/>
        <v/>
      </c>
      <c r="P12" s="199"/>
    </row>
    <row r="13" spans="1:16" ht="18" customHeight="1">
      <c r="A13" s="261">
        <v>100</v>
      </c>
      <c r="B13" s="262"/>
      <c r="C13" s="27"/>
      <c r="D13" s="20"/>
      <c r="E13" s="252" t="str">
        <f t="shared" si="0"/>
        <v/>
      </c>
      <c r="F13" s="253"/>
      <c r="G13" s="253"/>
      <c r="H13" s="253"/>
      <c r="I13" s="253"/>
      <c r="J13" s="253"/>
      <c r="K13" s="253"/>
      <c r="L13" s="254"/>
      <c r="M13" s="200" t="str">
        <f t="shared" si="1"/>
        <v/>
      </c>
      <c r="N13" s="201"/>
      <c r="O13" s="198" t="str">
        <f t="shared" si="2"/>
        <v/>
      </c>
      <c r="P13" s="199"/>
    </row>
    <row r="14" spans="1:16" ht="18" customHeight="1">
      <c r="A14" s="261">
        <v>101</v>
      </c>
      <c r="B14" s="262"/>
      <c r="C14" s="27"/>
      <c r="D14" s="20"/>
      <c r="E14" s="252" t="str">
        <f t="shared" si="0"/>
        <v/>
      </c>
      <c r="F14" s="253"/>
      <c r="G14" s="253"/>
      <c r="H14" s="253"/>
      <c r="I14" s="253"/>
      <c r="J14" s="253"/>
      <c r="K14" s="253"/>
      <c r="L14" s="254"/>
      <c r="M14" s="200" t="str">
        <f t="shared" si="1"/>
        <v/>
      </c>
      <c r="N14" s="201"/>
      <c r="O14" s="198" t="str">
        <f t="shared" si="2"/>
        <v/>
      </c>
      <c r="P14" s="199"/>
    </row>
    <row r="15" spans="1:16" ht="18" customHeight="1">
      <c r="A15" s="261">
        <v>102</v>
      </c>
      <c r="B15" s="262"/>
      <c r="C15" s="27"/>
      <c r="D15" s="20"/>
      <c r="E15" s="252" t="str">
        <f t="shared" si="0"/>
        <v/>
      </c>
      <c r="F15" s="253"/>
      <c r="G15" s="253"/>
      <c r="H15" s="253"/>
      <c r="I15" s="253"/>
      <c r="J15" s="253"/>
      <c r="K15" s="253"/>
      <c r="L15" s="254"/>
      <c r="M15" s="200" t="str">
        <f t="shared" si="1"/>
        <v/>
      </c>
      <c r="N15" s="201"/>
      <c r="O15" s="198" t="str">
        <f t="shared" si="2"/>
        <v/>
      </c>
      <c r="P15" s="199"/>
    </row>
    <row r="16" spans="1:16" ht="18" customHeight="1">
      <c r="A16" s="261">
        <v>103</v>
      </c>
      <c r="B16" s="262"/>
      <c r="C16" s="27"/>
      <c r="D16" s="20"/>
      <c r="E16" s="252" t="str">
        <f t="shared" si="0"/>
        <v/>
      </c>
      <c r="F16" s="253"/>
      <c r="G16" s="253"/>
      <c r="H16" s="253"/>
      <c r="I16" s="253"/>
      <c r="J16" s="253"/>
      <c r="K16" s="253"/>
      <c r="L16" s="254"/>
      <c r="M16" s="200" t="str">
        <f t="shared" si="1"/>
        <v/>
      </c>
      <c r="N16" s="201"/>
      <c r="O16" s="198" t="str">
        <f t="shared" si="2"/>
        <v/>
      </c>
      <c r="P16" s="199"/>
    </row>
    <row r="17" spans="1:16" ht="18" customHeight="1">
      <c r="A17" s="261">
        <v>104</v>
      </c>
      <c r="B17" s="262"/>
      <c r="C17" s="27"/>
      <c r="D17" s="20"/>
      <c r="E17" s="252" t="str">
        <f t="shared" si="0"/>
        <v/>
      </c>
      <c r="F17" s="253"/>
      <c r="G17" s="253"/>
      <c r="H17" s="253"/>
      <c r="I17" s="253"/>
      <c r="J17" s="253"/>
      <c r="K17" s="253"/>
      <c r="L17" s="254"/>
      <c r="M17" s="200" t="str">
        <f t="shared" si="1"/>
        <v/>
      </c>
      <c r="N17" s="201"/>
      <c r="O17" s="198" t="str">
        <f t="shared" si="2"/>
        <v/>
      </c>
      <c r="P17" s="199"/>
    </row>
    <row r="18" spans="1:16" ht="18" customHeight="1">
      <c r="A18" s="261">
        <v>105</v>
      </c>
      <c r="B18" s="262"/>
      <c r="C18" s="27"/>
      <c r="D18" s="20"/>
      <c r="E18" s="252" t="str">
        <f t="shared" si="0"/>
        <v/>
      </c>
      <c r="F18" s="253"/>
      <c r="G18" s="253"/>
      <c r="H18" s="253"/>
      <c r="I18" s="253"/>
      <c r="J18" s="253"/>
      <c r="K18" s="253"/>
      <c r="L18" s="254"/>
      <c r="M18" s="200" t="str">
        <f t="shared" si="1"/>
        <v/>
      </c>
      <c r="N18" s="201"/>
      <c r="O18" s="198" t="str">
        <f t="shared" si="2"/>
        <v/>
      </c>
      <c r="P18" s="199"/>
    </row>
    <row r="19" spans="1:16" ht="18" customHeight="1">
      <c r="A19" s="261">
        <v>106</v>
      </c>
      <c r="B19" s="262"/>
      <c r="C19" s="27"/>
      <c r="D19" s="20"/>
      <c r="E19" s="252" t="str">
        <f t="shared" si="0"/>
        <v/>
      </c>
      <c r="F19" s="253"/>
      <c r="G19" s="253"/>
      <c r="H19" s="253"/>
      <c r="I19" s="253"/>
      <c r="J19" s="253"/>
      <c r="K19" s="253"/>
      <c r="L19" s="254"/>
      <c r="M19" s="200" t="str">
        <f t="shared" si="1"/>
        <v/>
      </c>
      <c r="N19" s="201"/>
      <c r="O19" s="198" t="str">
        <f t="shared" si="2"/>
        <v/>
      </c>
      <c r="P19" s="199"/>
    </row>
    <row r="20" spans="1:16" ht="18" customHeight="1">
      <c r="A20" s="261">
        <v>107</v>
      </c>
      <c r="B20" s="262"/>
      <c r="C20" s="27"/>
      <c r="D20" s="20"/>
      <c r="E20" s="252" t="str">
        <f t="shared" si="0"/>
        <v/>
      </c>
      <c r="F20" s="253"/>
      <c r="G20" s="253"/>
      <c r="H20" s="253"/>
      <c r="I20" s="253"/>
      <c r="J20" s="253"/>
      <c r="K20" s="253"/>
      <c r="L20" s="254"/>
      <c r="M20" s="200" t="str">
        <f t="shared" si="1"/>
        <v/>
      </c>
      <c r="N20" s="201"/>
      <c r="O20" s="198" t="str">
        <f t="shared" si="2"/>
        <v/>
      </c>
      <c r="P20" s="199"/>
    </row>
    <row r="21" spans="1:16" ht="18" customHeight="1">
      <c r="A21" s="261">
        <v>108</v>
      </c>
      <c r="B21" s="262"/>
      <c r="C21" s="27"/>
      <c r="D21" s="20"/>
      <c r="E21" s="252" t="str">
        <f t="shared" si="0"/>
        <v/>
      </c>
      <c r="F21" s="253"/>
      <c r="G21" s="253"/>
      <c r="H21" s="253"/>
      <c r="I21" s="253"/>
      <c r="J21" s="253"/>
      <c r="K21" s="253"/>
      <c r="L21" s="254"/>
      <c r="M21" s="200" t="str">
        <f t="shared" si="1"/>
        <v/>
      </c>
      <c r="N21" s="201"/>
      <c r="O21" s="198" t="str">
        <f t="shared" si="2"/>
        <v/>
      </c>
      <c r="P21" s="199"/>
    </row>
    <row r="22" spans="1:16" ht="18" customHeight="1">
      <c r="A22" s="261">
        <v>109</v>
      </c>
      <c r="B22" s="262"/>
      <c r="C22" s="27"/>
      <c r="D22" s="20"/>
      <c r="E22" s="252" t="str">
        <f t="shared" si="0"/>
        <v/>
      </c>
      <c r="F22" s="253"/>
      <c r="G22" s="253"/>
      <c r="H22" s="253"/>
      <c r="I22" s="253"/>
      <c r="J22" s="253"/>
      <c r="K22" s="253"/>
      <c r="L22" s="254"/>
      <c r="M22" s="200" t="str">
        <f t="shared" si="1"/>
        <v/>
      </c>
      <c r="N22" s="201"/>
      <c r="O22" s="198" t="str">
        <f t="shared" si="2"/>
        <v/>
      </c>
      <c r="P22" s="199"/>
    </row>
    <row r="23" spans="1:16" ht="18" customHeight="1">
      <c r="A23" s="261">
        <v>110</v>
      </c>
      <c r="B23" s="262"/>
      <c r="C23" s="27"/>
      <c r="D23" s="20"/>
      <c r="E23" s="252" t="str">
        <f t="shared" si="0"/>
        <v/>
      </c>
      <c r="F23" s="253"/>
      <c r="G23" s="253"/>
      <c r="H23" s="253"/>
      <c r="I23" s="253"/>
      <c r="J23" s="253"/>
      <c r="K23" s="253"/>
      <c r="L23" s="254"/>
      <c r="M23" s="200" t="str">
        <f t="shared" si="1"/>
        <v/>
      </c>
      <c r="N23" s="201"/>
      <c r="O23" s="198" t="str">
        <f t="shared" si="2"/>
        <v/>
      </c>
      <c r="P23" s="199"/>
    </row>
    <row r="24" spans="1:16" ht="18" customHeight="1">
      <c r="A24" s="261">
        <v>111</v>
      </c>
      <c r="B24" s="262"/>
      <c r="C24" s="27"/>
      <c r="D24" s="20"/>
      <c r="E24" s="252" t="str">
        <f t="shared" si="0"/>
        <v/>
      </c>
      <c r="F24" s="253"/>
      <c r="G24" s="253"/>
      <c r="H24" s="253"/>
      <c r="I24" s="253"/>
      <c r="J24" s="253"/>
      <c r="K24" s="253"/>
      <c r="L24" s="254"/>
      <c r="M24" s="200" t="str">
        <f t="shared" si="1"/>
        <v/>
      </c>
      <c r="N24" s="201"/>
      <c r="O24" s="198" t="str">
        <f t="shared" si="2"/>
        <v/>
      </c>
      <c r="P24" s="199"/>
    </row>
    <row r="25" spans="1:16" ht="18" customHeight="1">
      <c r="A25" s="261">
        <v>112</v>
      </c>
      <c r="B25" s="262"/>
      <c r="C25" s="27"/>
      <c r="D25" s="20"/>
      <c r="E25" s="252" t="str">
        <f t="shared" si="0"/>
        <v/>
      </c>
      <c r="F25" s="253"/>
      <c r="G25" s="253"/>
      <c r="H25" s="253"/>
      <c r="I25" s="253"/>
      <c r="J25" s="253"/>
      <c r="K25" s="253"/>
      <c r="L25" s="254"/>
      <c r="M25" s="200" t="str">
        <f t="shared" si="1"/>
        <v/>
      </c>
      <c r="N25" s="201"/>
      <c r="O25" s="198" t="str">
        <f t="shared" si="2"/>
        <v/>
      </c>
      <c r="P25" s="199"/>
    </row>
    <row r="26" spans="1:16" ht="18" customHeight="1">
      <c r="A26" s="261">
        <v>113</v>
      </c>
      <c r="B26" s="262"/>
      <c r="C26" s="27"/>
      <c r="D26" s="20"/>
      <c r="E26" s="252" t="str">
        <f t="shared" si="0"/>
        <v/>
      </c>
      <c r="F26" s="253"/>
      <c r="G26" s="253"/>
      <c r="H26" s="253"/>
      <c r="I26" s="253"/>
      <c r="J26" s="253"/>
      <c r="K26" s="253"/>
      <c r="L26" s="254"/>
      <c r="M26" s="200" t="str">
        <f t="shared" si="1"/>
        <v/>
      </c>
      <c r="N26" s="201"/>
      <c r="O26" s="198" t="str">
        <f t="shared" si="2"/>
        <v/>
      </c>
      <c r="P26" s="199"/>
    </row>
    <row r="27" spans="1:16" ht="18" customHeight="1">
      <c r="A27" s="261">
        <v>114</v>
      </c>
      <c r="B27" s="262"/>
      <c r="C27" s="27"/>
      <c r="D27" s="20"/>
      <c r="E27" s="252" t="str">
        <f t="shared" si="0"/>
        <v/>
      </c>
      <c r="F27" s="253"/>
      <c r="G27" s="253"/>
      <c r="H27" s="253"/>
      <c r="I27" s="253"/>
      <c r="J27" s="253"/>
      <c r="K27" s="253"/>
      <c r="L27" s="254"/>
      <c r="M27" s="200" t="str">
        <f t="shared" si="1"/>
        <v/>
      </c>
      <c r="N27" s="201"/>
      <c r="O27" s="198" t="str">
        <f t="shared" si="2"/>
        <v/>
      </c>
      <c r="P27" s="199"/>
    </row>
    <row r="28" spans="1:16" ht="18" customHeight="1">
      <c r="A28" s="261">
        <v>115</v>
      </c>
      <c r="B28" s="262"/>
      <c r="C28" s="27"/>
      <c r="D28" s="20"/>
      <c r="E28" s="252" t="str">
        <f t="shared" si="0"/>
        <v/>
      </c>
      <c r="F28" s="253"/>
      <c r="G28" s="253"/>
      <c r="H28" s="253"/>
      <c r="I28" s="253"/>
      <c r="J28" s="253"/>
      <c r="K28" s="253"/>
      <c r="L28" s="254"/>
      <c r="M28" s="200" t="str">
        <f t="shared" si="1"/>
        <v/>
      </c>
      <c r="N28" s="201"/>
      <c r="O28" s="198" t="str">
        <f t="shared" si="2"/>
        <v/>
      </c>
      <c r="P28" s="199"/>
    </row>
    <row r="29" spans="1:16" ht="18" customHeight="1">
      <c r="A29" s="261">
        <v>116</v>
      </c>
      <c r="B29" s="262"/>
      <c r="C29" s="27"/>
      <c r="D29" s="20"/>
      <c r="E29" s="252" t="str">
        <f t="shared" si="0"/>
        <v/>
      </c>
      <c r="F29" s="253"/>
      <c r="G29" s="253"/>
      <c r="H29" s="253"/>
      <c r="I29" s="253"/>
      <c r="J29" s="253"/>
      <c r="K29" s="253"/>
      <c r="L29" s="254"/>
      <c r="M29" s="200" t="str">
        <f t="shared" si="1"/>
        <v/>
      </c>
      <c r="N29" s="201"/>
      <c r="O29" s="198" t="str">
        <f t="shared" si="2"/>
        <v/>
      </c>
      <c r="P29" s="199"/>
    </row>
    <row r="30" spans="1:16" ht="18" customHeight="1">
      <c r="A30" s="261">
        <v>117</v>
      </c>
      <c r="B30" s="262"/>
      <c r="C30" s="27"/>
      <c r="D30" s="20"/>
      <c r="E30" s="252" t="str">
        <f t="shared" si="0"/>
        <v/>
      </c>
      <c r="F30" s="253"/>
      <c r="G30" s="253"/>
      <c r="H30" s="253"/>
      <c r="I30" s="253"/>
      <c r="J30" s="253"/>
      <c r="K30" s="253"/>
      <c r="L30" s="254"/>
      <c r="M30" s="200" t="str">
        <f t="shared" si="1"/>
        <v/>
      </c>
      <c r="N30" s="201"/>
      <c r="O30" s="198" t="str">
        <f t="shared" si="2"/>
        <v/>
      </c>
      <c r="P30" s="199"/>
    </row>
    <row r="31" spans="1:16" ht="18" customHeight="1">
      <c r="A31" s="261">
        <v>118</v>
      </c>
      <c r="B31" s="262"/>
      <c r="C31" s="27"/>
      <c r="D31" s="20"/>
      <c r="E31" s="252" t="str">
        <f t="shared" si="0"/>
        <v/>
      </c>
      <c r="F31" s="253"/>
      <c r="G31" s="253"/>
      <c r="H31" s="253"/>
      <c r="I31" s="253"/>
      <c r="J31" s="253"/>
      <c r="K31" s="253"/>
      <c r="L31" s="254"/>
      <c r="M31" s="200" t="str">
        <f t="shared" si="1"/>
        <v/>
      </c>
      <c r="N31" s="201"/>
      <c r="O31" s="198" t="str">
        <f t="shared" si="2"/>
        <v/>
      </c>
      <c r="P31" s="199"/>
    </row>
    <row r="32" spans="1:16" ht="18" customHeight="1">
      <c r="A32" s="261">
        <v>119</v>
      </c>
      <c r="B32" s="262"/>
      <c r="C32" s="27"/>
      <c r="D32" s="20"/>
      <c r="E32" s="252" t="str">
        <f t="shared" si="0"/>
        <v/>
      </c>
      <c r="F32" s="253"/>
      <c r="G32" s="253"/>
      <c r="H32" s="253"/>
      <c r="I32" s="253"/>
      <c r="J32" s="253"/>
      <c r="K32" s="253"/>
      <c r="L32" s="254"/>
      <c r="M32" s="200" t="str">
        <f t="shared" si="1"/>
        <v/>
      </c>
      <c r="N32" s="201"/>
      <c r="O32" s="198" t="str">
        <f t="shared" si="2"/>
        <v/>
      </c>
      <c r="P32" s="199"/>
    </row>
    <row r="33" spans="1:16" ht="18" customHeight="1">
      <c r="A33" s="261">
        <v>120</v>
      </c>
      <c r="B33" s="262"/>
      <c r="C33" s="27"/>
      <c r="D33" s="20"/>
      <c r="E33" s="252" t="str">
        <f t="shared" si="0"/>
        <v/>
      </c>
      <c r="F33" s="253"/>
      <c r="G33" s="253"/>
      <c r="H33" s="253"/>
      <c r="I33" s="253"/>
      <c r="J33" s="253"/>
      <c r="K33" s="253"/>
      <c r="L33" s="254"/>
      <c r="M33" s="200" t="str">
        <f t="shared" si="1"/>
        <v/>
      </c>
      <c r="N33" s="201"/>
      <c r="O33" s="198" t="str">
        <f t="shared" si="2"/>
        <v/>
      </c>
      <c r="P33" s="199"/>
    </row>
    <row r="34" spans="1:16" ht="18" customHeight="1">
      <c r="A34" s="261">
        <v>121</v>
      </c>
      <c r="B34" s="262"/>
      <c r="C34" s="27"/>
      <c r="D34" s="20"/>
      <c r="E34" s="252" t="str">
        <f t="shared" si="0"/>
        <v/>
      </c>
      <c r="F34" s="253"/>
      <c r="G34" s="253"/>
      <c r="H34" s="253"/>
      <c r="I34" s="253"/>
      <c r="J34" s="253"/>
      <c r="K34" s="253"/>
      <c r="L34" s="254"/>
      <c r="M34" s="200" t="str">
        <f t="shared" si="1"/>
        <v/>
      </c>
      <c r="N34" s="201"/>
      <c r="O34" s="198" t="str">
        <f t="shared" si="2"/>
        <v/>
      </c>
      <c r="P34" s="199"/>
    </row>
    <row r="35" spans="1:16" ht="18" customHeight="1">
      <c r="A35" s="261">
        <v>122</v>
      </c>
      <c r="B35" s="262"/>
      <c r="C35" s="27"/>
      <c r="D35" s="20"/>
      <c r="E35" s="252" t="str">
        <f t="shared" si="0"/>
        <v/>
      </c>
      <c r="F35" s="253"/>
      <c r="G35" s="253"/>
      <c r="H35" s="253"/>
      <c r="I35" s="253"/>
      <c r="J35" s="253"/>
      <c r="K35" s="253"/>
      <c r="L35" s="254"/>
      <c r="M35" s="200" t="str">
        <f t="shared" si="1"/>
        <v/>
      </c>
      <c r="N35" s="201"/>
      <c r="O35" s="198" t="str">
        <f t="shared" si="2"/>
        <v/>
      </c>
      <c r="P35" s="199"/>
    </row>
    <row r="36" spans="1:16" ht="18" customHeight="1">
      <c r="A36" s="261">
        <v>123</v>
      </c>
      <c r="B36" s="262"/>
      <c r="C36" s="27"/>
      <c r="D36" s="20"/>
      <c r="E36" s="252" t="str">
        <f t="shared" si="0"/>
        <v/>
      </c>
      <c r="F36" s="253"/>
      <c r="G36" s="253"/>
      <c r="H36" s="253"/>
      <c r="I36" s="253"/>
      <c r="J36" s="253"/>
      <c r="K36" s="253"/>
      <c r="L36" s="254"/>
      <c r="M36" s="200" t="str">
        <f t="shared" si="1"/>
        <v/>
      </c>
      <c r="N36" s="201"/>
      <c r="O36" s="198" t="str">
        <f t="shared" si="2"/>
        <v/>
      </c>
      <c r="P36" s="199"/>
    </row>
    <row r="37" spans="1:16" ht="18" customHeight="1">
      <c r="A37" s="261">
        <v>124</v>
      </c>
      <c r="B37" s="262"/>
      <c r="C37" s="27"/>
      <c r="D37" s="20"/>
      <c r="E37" s="252" t="str">
        <f t="shared" si="0"/>
        <v/>
      </c>
      <c r="F37" s="253"/>
      <c r="G37" s="253"/>
      <c r="H37" s="253"/>
      <c r="I37" s="253"/>
      <c r="J37" s="253"/>
      <c r="K37" s="253"/>
      <c r="L37" s="254"/>
      <c r="M37" s="200" t="str">
        <f t="shared" si="1"/>
        <v/>
      </c>
      <c r="N37" s="201"/>
      <c r="O37" s="198" t="str">
        <f t="shared" si="2"/>
        <v/>
      </c>
      <c r="P37" s="199"/>
    </row>
    <row r="38" spans="1:16" ht="18" customHeight="1" thickBot="1">
      <c r="A38" s="275">
        <v>125</v>
      </c>
      <c r="B38" s="276"/>
      <c r="C38" s="19"/>
      <c r="D38" s="23"/>
      <c r="E38" s="272" t="str">
        <f>Item4</f>
        <v/>
      </c>
      <c r="F38" s="273"/>
      <c r="G38" s="273"/>
      <c r="H38" s="273"/>
      <c r="I38" s="273"/>
      <c r="J38" s="273"/>
      <c r="K38" s="273"/>
      <c r="L38" s="274"/>
      <c r="M38" s="270" t="str">
        <f>Price4</f>
        <v/>
      </c>
      <c r="N38" s="271"/>
      <c r="O38" s="268" t="str">
        <f>Extension4</f>
        <v/>
      </c>
      <c r="P38" s="269"/>
    </row>
    <row r="39" spans="1:16" ht="18" customHeight="1" thickBot="1">
      <c r="A39" s="4"/>
      <c r="B39" s="4"/>
      <c r="C39" s="18"/>
      <c r="D39" s="5"/>
      <c r="E39" s="8"/>
      <c r="F39" s="8"/>
      <c r="G39" s="8"/>
      <c r="H39" s="8"/>
      <c r="I39" s="8"/>
      <c r="K39" s="9"/>
      <c r="M39" s="179" t="s">
        <v>222</v>
      </c>
      <c r="N39" s="181"/>
      <c r="O39" s="177">
        <f>SUM(O4:O38)</f>
        <v>0</v>
      </c>
      <c r="P39" s="178"/>
    </row>
    <row r="40" spans="1:16" ht="9.9499999999999993" customHeight="1">
      <c r="A40" s="6"/>
      <c r="B40" s="6"/>
    </row>
    <row r="41" spans="1:16" ht="3.95" customHeight="1"/>
    <row r="42" spans="1:16" ht="12" customHeight="1">
      <c r="A42" s="3"/>
      <c r="B42" s="3"/>
      <c r="E42" s="6"/>
      <c r="M42" s="7"/>
    </row>
    <row r="43" spans="1:16" ht="9.9499999999999993" customHeight="1">
      <c r="A43" s="7"/>
      <c r="B43" s="7"/>
      <c r="E43" s="10"/>
    </row>
  </sheetData>
  <sheetProtection password="CCF1" sheet="1" objects="1" scenarios="1" selectLockedCells="1"/>
  <mergeCells count="147">
    <mergeCell ref="A28:B28"/>
    <mergeCell ref="A36:B36"/>
    <mergeCell ref="E33:L33"/>
    <mergeCell ref="E34:L34"/>
    <mergeCell ref="E28:L28"/>
    <mergeCell ref="A19:B19"/>
    <mergeCell ref="E30:L30"/>
    <mergeCell ref="O39:P39"/>
    <mergeCell ref="M39:N39"/>
    <mergeCell ref="E22:L22"/>
    <mergeCell ref="E23:L23"/>
    <mergeCell ref="E24:L24"/>
    <mergeCell ref="E25:L25"/>
    <mergeCell ref="E26:L26"/>
    <mergeCell ref="E27:L27"/>
    <mergeCell ref="O33:P33"/>
    <mergeCell ref="O34:P34"/>
    <mergeCell ref="O35:P35"/>
    <mergeCell ref="M34:N34"/>
    <mergeCell ref="M35:N35"/>
    <mergeCell ref="M33:N33"/>
    <mergeCell ref="O28:P28"/>
    <mergeCell ref="M24:N24"/>
    <mergeCell ref="O22:P22"/>
    <mergeCell ref="E35:L35"/>
    <mergeCell ref="E36:L36"/>
    <mergeCell ref="E31:L31"/>
    <mergeCell ref="E32:L32"/>
    <mergeCell ref="E37:L37"/>
    <mergeCell ref="E29:L29"/>
    <mergeCell ref="M3:N3"/>
    <mergeCell ref="M20:N20"/>
    <mergeCell ref="M21:N21"/>
    <mergeCell ref="M16:N16"/>
    <mergeCell ref="M17:N17"/>
    <mergeCell ref="M18:N18"/>
    <mergeCell ref="M19:N19"/>
    <mergeCell ref="M22:N22"/>
    <mergeCell ref="M23:N23"/>
    <mergeCell ref="M36:N36"/>
    <mergeCell ref="M31:N31"/>
    <mergeCell ref="M32:N32"/>
    <mergeCell ref="M25:N25"/>
    <mergeCell ref="M26:N26"/>
    <mergeCell ref="M27:N27"/>
    <mergeCell ref="M6:N6"/>
    <mergeCell ref="M28:N28"/>
    <mergeCell ref="A27:B27"/>
    <mergeCell ref="A11:B11"/>
    <mergeCell ref="A14:B14"/>
    <mergeCell ref="E9:L9"/>
    <mergeCell ref="A25:B25"/>
    <mergeCell ref="A26:B26"/>
    <mergeCell ref="A13:B13"/>
    <mergeCell ref="A12:B12"/>
    <mergeCell ref="A10:B10"/>
    <mergeCell ref="A17:B17"/>
    <mergeCell ref="A18:B18"/>
    <mergeCell ref="E17:L17"/>
    <mergeCell ref="E18:L18"/>
    <mergeCell ref="E19:L19"/>
    <mergeCell ref="J1:L1"/>
    <mergeCell ref="A5:B5"/>
    <mergeCell ref="A3:B3"/>
    <mergeCell ref="E3:L3"/>
    <mergeCell ref="A4:B4"/>
    <mergeCell ref="A16:B16"/>
    <mergeCell ref="E10:L10"/>
    <mergeCell ref="E11:L11"/>
    <mergeCell ref="E8:L8"/>
    <mergeCell ref="E12:L12"/>
    <mergeCell ref="E4:L4"/>
    <mergeCell ref="E5:L5"/>
    <mergeCell ref="A6:B6"/>
    <mergeCell ref="A7:B7"/>
    <mergeCell ref="A8:B8"/>
    <mergeCell ref="A9:B9"/>
    <mergeCell ref="E6:L6"/>
    <mergeCell ref="E7:L7"/>
    <mergeCell ref="E16:L16"/>
    <mergeCell ref="E13:L13"/>
    <mergeCell ref="A15:B15"/>
    <mergeCell ref="E14:L14"/>
    <mergeCell ref="E15:L15"/>
    <mergeCell ref="O31:P31"/>
    <mergeCell ref="O36:P36"/>
    <mergeCell ref="O27:P27"/>
    <mergeCell ref="M29:N29"/>
    <mergeCell ref="M30:N30"/>
    <mergeCell ref="O16:P16"/>
    <mergeCell ref="O17:P17"/>
    <mergeCell ref="O18:P18"/>
    <mergeCell ref="O19:P19"/>
    <mergeCell ref="O24:P24"/>
    <mergeCell ref="O25:P25"/>
    <mergeCell ref="O26:P26"/>
    <mergeCell ref="O23:P23"/>
    <mergeCell ref="O29:P29"/>
    <mergeCell ref="O30:P30"/>
    <mergeCell ref="A29:B29"/>
    <mergeCell ref="O3:P3"/>
    <mergeCell ref="O15:P15"/>
    <mergeCell ref="M14:N14"/>
    <mergeCell ref="M15:N15"/>
    <mergeCell ref="M10:N10"/>
    <mergeCell ref="O12:P12"/>
    <mergeCell ref="M9:N9"/>
    <mergeCell ref="M4:N4"/>
    <mergeCell ref="M5:N5"/>
    <mergeCell ref="O13:P13"/>
    <mergeCell ref="O14:P14"/>
    <mergeCell ref="O9:P9"/>
    <mergeCell ref="O5:P5"/>
    <mergeCell ref="O6:P6"/>
    <mergeCell ref="O8:P8"/>
    <mergeCell ref="O4:P4"/>
    <mergeCell ref="O7:P7"/>
    <mergeCell ref="O10:P10"/>
    <mergeCell ref="O11:P11"/>
    <mergeCell ref="M12:N12"/>
    <mergeCell ref="M13:N13"/>
    <mergeCell ref="M11:N11"/>
    <mergeCell ref="M8:N8"/>
    <mergeCell ref="A30:B30"/>
    <mergeCell ref="M7:N7"/>
    <mergeCell ref="A38:B38"/>
    <mergeCell ref="O38:P38"/>
    <mergeCell ref="M38:N38"/>
    <mergeCell ref="E20:L20"/>
    <mergeCell ref="E21:L21"/>
    <mergeCell ref="A20:B20"/>
    <mergeCell ref="A21:B21"/>
    <mergeCell ref="A22:B22"/>
    <mergeCell ref="A23:B23"/>
    <mergeCell ref="A24:B24"/>
    <mergeCell ref="O20:P20"/>
    <mergeCell ref="O21:P21"/>
    <mergeCell ref="O37:P37"/>
    <mergeCell ref="O32:P32"/>
    <mergeCell ref="M37:N37"/>
    <mergeCell ref="E38:L38"/>
    <mergeCell ref="A37:B37"/>
    <mergeCell ref="A33:B33"/>
    <mergeCell ref="A34:B34"/>
    <mergeCell ref="A35:B35"/>
    <mergeCell ref="A31:B31"/>
    <mergeCell ref="A32:B32"/>
  </mergeCells>
  <phoneticPr fontId="0" type="noConversion"/>
  <printOptions horizontalCentered="1"/>
  <pageMargins left="0" right="0" top="0.5" bottom="0" header="0.5" footer="0.5"/>
  <pageSetup paperSize="9" orientation="portrait" horizontalDpi="300" verticalDpi="200" r:id="rId1"/>
  <headerFooter alignWithMargins="0"/>
</worksheet>
</file>

<file path=xl/worksheets/sheet6.xml><?xml version="1.0" encoding="utf-8"?>
<worksheet xmlns="http://schemas.openxmlformats.org/spreadsheetml/2006/main" xmlns:r="http://schemas.openxmlformats.org/officeDocument/2006/relationships">
  <dimension ref="A1:H786"/>
  <sheetViews>
    <sheetView topLeftCell="A632" workbookViewId="0">
      <selection activeCell="E655" sqref="E655"/>
    </sheetView>
  </sheetViews>
  <sheetFormatPr defaultRowHeight="15" customHeight="1"/>
  <cols>
    <col min="1" max="1" width="10.85546875" style="147" customWidth="1"/>
    <col min="2" max="2" width="6" style="132" customWidth="1"/>
    <col min="3" max="3" width="5.42578125" style="132" customWidth="1"/>
    <col min="4" max="4" width="10.7109375" style="132" customWidth="1"/>
    <col min="5" max="5" width="64.140625" style="132" customWidth="1"/>
    <col min="6" max="6" width="11.5703125" style="149" bestFit="1" customWidth="1"/>
    <col min="7" max="16384" width="9.140625" style="133"/>
  </cols>
  <sheetData>
    <row r="1" spans="1:8" ht="13.5">
      <c r="A1" s="129" t="s">
        <v>492</v>
      </c>
      <c r="B1" s="130"/>
      <c r="C1" s="131"/>
      <c r="D1" s="129"/>
    </row>
    <row r="2" spans="1:8" ht="13.5">
      <c r="A2" s="134" t="s">
        <v>229</v>
      </c>
      <c r="B2" s="135" t="s">
        <v>230</v>
      </c>
      <c r="C2" s="136" t="s">
        <v>231</v>
      </c>
      <c r="D2" s="137" t="s">
        <v>232</v>
      </c>
      <c r="E2" s="138" t="s">
        <v>233</v>
      </c>
      <c r="F2" s="150" t="s">
        <v>234</v>
      </c>
    </row>
    <row r="3" spans="1:8" ht="15" customHeight="1">
      <c r="A3" s="132">
        <v>10001</v>
      </c>
      <c r="D3" s="132" t="s">
        <v>95</v>
      </c>
      <c r="E3" s="139" t="s">
        <v>432</v>
      </c>
      <c r="F3" s="151">
        <v>1800</v>
      </c>
      <c r="G3" s="139"/>
      <c r="H3" s="140"/>
    </row>
    <row r="4" spans="1:8" ht="15" customHeight="1">
      <c r="A4" s="132">
        <v>10002</v>
      </c>
      <c r="D4" s="132" t="s">
        <v>95</v>
      </c>
      <c r="E4" s="139" t="s">
        <v>433</v>
      </c>
      <c r="F4" s="151">
        <v>1800</v>
      </c>
      <c r="G4" s="139"/>
      <c r="H4" s="140"/>
    </row>
    <row r="5" spans="1:8" ht="15" customHeight="1">
      <c r="A5" s="132">
        <v>10003</v>
      </c>
      <c r="D5" s="132" t="s">
        <v>95</v>
      </c>
      <c r="E5" s="139" t="s">
        <v>434</v>
      </c>
      <c r="F5" s="151">
        <v>1800</v>
      </c>
      <c r="G5" s="139"/>
      <c r="H5" s="140"/>
    </row>
    <row r="6" spans="1:8" ht="15" customHeight="1">
      <c r="A6" s="132">
        <v>10004</v>
      </c>
      <c r="D6" s="132" t="s">
        <v>95</v>
      </c>
      <c r="E6" s="139" t="s">
        <v>435</v>
      </c>
      <c r="F6" s="151">
        <v>1800</v>
      </c>
      <c r="G6" s="139"/>
      <c r="H6" s="140"/>
    </row>
    <row r="7" spans="1:8" ht="15" customHeight="1">
      <c r="A7" s="132">
        <v>10005</v>
      </c>
      <c r="D7" s="132" t="s">
        <v>95</v>
      </c>
      <c r="E7" s="139" t="s">
        <v>436</v>
      </c>
      <c r="F7" s="151">
        <v>1800</v>
      </c>
      <c r="G7" s="139"/>
      <c r="H7" s="140"/>
    </row>
    <row r="8" spans="1:8" ht="15" customHeight="1">
      <c r="A8" s="132">
        <v>10006</v>
      </c>
      <c r="D8" s="132" t="s">
        <v>95</v>
      </c>
      <c r="E8" s="139" t="s">
        <v>437</v>
      </c>
      <c r="F8" s="151">
        <v>1800</v>
      </c>
      <c r="G8" s="139"/>
      <c r="H8" s="140"/>
    </row>
    <row r="9" spans="1:8" ht="15" customHeight="1">
      <c r="A9" s="132">
        <v>10007</v>
      </c>
      <c r="D9" s="132" t="s">
        <v>95</v>
      </c>
      <c r="E9" s="139" t="s">
        <v>438</v>
      </c>
      <c r="F9" s="151">
        <v>1800</v>
      </c>
      <c r="G9" s="139"/>
      <c r="H9" s="140"/>
    </row>
    <row r="10" spans="1:8" ht="15" customHeight="1">
      <c r="A10" s="132">
        <v>10008</v>
      </c>
      <c r="D10" s="132" t="s">
        <v>78</v>
      </c>
      <c r="E10" s="139" t="s">
        <v>439</v>
      </c>
      <c r="F10" s="151">
        <v>1800</v>
      </c>
      <c r="G10" s="139"/>
      <c r="H10" s="140"/>
    </row>
    <row r="11" spans="1:8" ht="15" customHeight="1">
      <c r="A11" s="132">
        <v>10009</v>
      </c>
      <c r="D11" s="132" t="s">
        <v>78</v>
      </c>
      <c r="E11" s="139" t="s">
        <v>440</v>
      </c>
      <c r="F11" s="151">
        <v>1800</v>
      </c>
      <c r="G11" s="139"/>
      <c r="H11" s="140"/>
    </row>
    <row r="12" spans="1:8" ht="15" customHeight="1">
      <c r="A12" s="132">
        <v>10010</v>
      </c>
      <c r="D12" s="132" t="s">
        <v>78</v>
      </c>
      <c r="E12" s="139" t="s">
        <v>441</v>
      </c>
      <c r="F12" s="151">
        <v>1800</v>
      </c>
      <c r="G12" s="139"/>
      <c r="H12" s="140"/>
    </row>
    <row r="13" spans="1:8" ht="15" customHeight="1">
      <c r="A13" s="132">
        <v>10011</v>
      </c>
      <c r="D13" s="132" t="s">
        <v>78</v>
      </c>
      <c r="E13" s="139" t="s">
        <v>442</v>
      </c>
      <c r="F13" s="151">
        <v>1800</v>
      </c>
      <c r="G13" s="139"/>
      <c r="H13" s="140"/>
    </row>
    <row r="14" spans="1:8" ht="15" customHeight="1">
      <c r="A14" s="132">
        <v>10012</v>
      </c>
      <c r="D14" s="132" t="s">
        <v>78</v>
      </c>
      <c r="E14" s="139" t="s">
        <v>443</v>
      </c>
      <c r="F14" s="151">
        <v>1800</v>
      </c>
      <c r="G14" s="139"/>
      <c r="H14" s="140"/>
    </row>
    <row r="15" spans="1:8" ht="13.5">
      <c r="A15" s="132">
        <v>10013</v>
      </c>
      <c r="D15" s="132" t="s">
        <v>78</v>
      </c>
      <c r="E15" s="139" t="s">
        <v>444</v>
      </c>
      <c r="F15" s="151">
        <v>1800</v>
      </c>
      <c r="G15" s="139"/>
      <c r="H15" s="140"/>
    </row>
    <row r="16" spans="1:8" ht="13.5">
      <c r="A16" s="132">
        <v>10051</v>
      </c>
      <c r="D16" s="132" t="s">
        <v>493</v>
      </c>
      <c r="E16" s="139" t="s">
        <v>468</v>
      </c>
      <c r="F16" s="151">
        <v>1800</v>
      </c>
      <c r="G16" s="139"/>
      <c r="H16" s="140"/>
    </row>
    <row r="17" spans="1:8" ht="13.5">
      <c r="A17" s="132">
        <v>10052</v>
      </c>
      <c r="D17" s="132" t="s">
        <v>493</v>
      </c>
      <c r="E17" s="139" t="s">
        <v>469</v>
      </c>
      <c r="F17" s="151">
        <v>1800</v>
      </c>
      <c r="G17" s="139"/>
      <c r="H17" s="140"/>
    </row>
    <row r="18" spans="1:8" ht="13.5">
      <c r="A18" s="132">
        <v>10053</v>
      </c>
      <c r="D18" s="132" t="s">
        <v>78</v>
      </c>
      <c r="E18" s="139" t="s">
        <v>445</v>
      </c>
      <c r="F18" s="151">
        <v>1800</v>
      </c>
      <c r="G18" s="139"/>
      <c r="H18" s="140"/>
    </row>
    <row r="19" spans="1:8" ht="15" customHeight="1">
      <c r="A19" s="132">
        <v>10054</v>
      </c>
      <c r="D19" s="132" t="s">
        <v>94</v>
      </c>
      <c r="E19" s="139" t="s">
        <v>446</v>
      </c>
      <c r="F19" s="151">
        <v>1800</v>
      </c>
      <c r="G19" s="139"/>
      <c r="H19" s="140"/>
    </row>
    <row r="20" spans="1:8" ht="15" customHeight="1">
      <c r="A20" s="132">
        <v>10055</v>
      </c>
      <c r="D20" s="132" t="s">
        <v>94</v>
      </c>
      <c r="E20" s="139" t="s">
        <v>447</v>
      </c>
      <c r="F20" s="151">
        <v>1800</v>
      </c>
      <c r="G20" s="139"/>
      <c r="H20" s="140"/>
    </row>
    <row r="21" spans="1:8" ht="15" customHeight="1">
      <c r="A21" s="132">
        <v>10056</v>
      </c>
      <c r="D21" s="132" t="s">
        <v>94</v>
      </c>
      <c r="E21" s="139" t="s">
        <v>448</v>
      </c>
      <c r="F21" s="151">
        <v>1800</v>
      </c>
      <c r="G21" s="139"/>
      <c r="H21" s="140"/>
    </row>
    <row r="22" spans="1:8" ht="15" customHeight="1">
      <c r="A22" s="132">
        <v>10057</v>
      </c>
      <c r="D22" s="132" t="s">
        <v>94</v>
      </c>
      <c r="E22" s="139" t="s">
        <v>449</v>
      </c>
      <c r="F22" s="151">
        <v>1800</v>
      </c>
      <c r="G22" s="139"/>
      <c r="H22" s="140"/>
    </row>
    <row r="23" spans="1:8" ht="15" customHeight="1">
      <c r="A23" s="132">
        <v>10058</v>
      </c>
      <c r="D23" s="132" t="s">
        <v>94</v>
      </c>
      <c r="E23" s="139" t="s">
        <v>450</v>
      </c>
      <c r="F23" s="151">
        <v>1800</v>
      </c>
      <c r="G23" s="139"/>
      <c r="H23" s="140"/>
    </row>
    <row r="24" spans="1:8" ht="15" customHeight="1">
      <c r="A24" s="132">
        <v>10059</v>
      </c>
      <c r="D24" s="132" t="s">
        <v>94</v>
      </c>
      <c r="E24" s="139" t="s">
        <v>451</v>
      </c>
      <c r="F24" s="151">
        <v>1800</v>
      </c>
      <c r="G24" s="139"/>
      <c r="H24" s="140"/>
    </row>
    <row r="25" spans="1:8" ht="15" customHeight="1">
      <c r="A25" s="132">
        <v>10060</v>
      </c>
      <c r="D25" s="132" t="s">
        <v>94</v>
      </c>
      <c r="E25" s="139" t="s">
        <v>452</v>
      </c>
      <c r="F25" s="151">
        <v>1800</v>
      </c>
      <c r="G25" s="139"/>
      <c r="H25" s="140"/>
    </row>
    <row r="26" spans="1:8" ht="15" customHeight="1">
      <c r="A26" s="132">
        <v>10061</v>
      </c>
      <c r="D26" s="132" t="s">
        <v>77</v>
      </c>
      <c r="E26" s="139" t="s">
        <v>453</v>
      </c>
      <c r="F26" s="151">
        <v>1800</v>
      </c>
      <c r="G26" s="139"/>
      <c r="H26" s="140"/>
    </row>
    <row r="27" spans="1:8" ht="15" customHeight="1">
      <c r="A27" s="132">
        <v>10062</v>
      </c>
      <c r="D27" s="132" t="s">
        <v>77</v>
      </c>
      <c r="E27" s="139" t="s">
        <v>454</v>
      </c>
      <c r="F27" s="151">
        <v>1800</v>
      </c>
      <c r="G27" s="139"/>
      <c r="H27" s="140"/>
    </row>
    <row r="28" spans="1:8" ht="15" customHeight="1">
      <c r="A28" s="132">
        <v>10063</v>
      </c>
      <c r="D28" s="132" t="s">
        <v>77</v>
      </c>
      <c r="E28" s="139" t="s">
        <v>455</v>
      </c>
      <c r="F28" s="151">
        <v>1800</v>
      </c>
      <c r="G28" s="139"/>
      <c r="H28" s="140"/>
    </row>
    <row r="29" spans="1:8" ht="15" customHeight="1">
      <c r="A29" s="132">
        <v>10064</v>
      </c>
      <c r="D29" s="132" t="s">
        <v>77</v>
      </c>
      <c r="E29" s="139" t="s">
        <v>456</v>
      </c>
      <c r="F29" s="151">
        <v>1800</v>
      </c>
      <c r="G29" s="139"/>
      <c r="H29" s="140"/>
    </row>
    <row r="30" spans="1:8" ht="15" customHeight="1">
      <c r="A30" s="132">
        <v>10065</v>
      </c>
      <c r="D30" s="132" t="s">
        <v>77</v>
      </c>
      <c r="E30" s="139" t="s">
        <v>457</v>
      </c>
      <c r="F30" s="151">
        <v>1800</v>
      </c>
      <c r="G30" s="139"/>
      <c r="H30" s="140"/>
    </row>
    <row r="31" spans="1:8" ht="15" customHeight="1">
      <c r="A31" s="132">
        <v>10066</v>
      </c>
      <c r="D31" s="132" t="s">
        <v>77</v>
      </c>
      <c r="E31" s="139" t="s">
        <v>458</v>
      </c>
      <c r="F31" s="151">
        <v>1800</v>
      </c>
      <c r="G31" s="139"/>
      <c r="H31" s="140"/>
    </row>
    <row r="32" spans="1:8" ht="15" customHeight="1">
      <c r="A32" s="132">
        <v>10067</v>
      </c>
      <c r="D32" s="132" t="s">
        <v>77</v>
      </c>
      <c r="E32" s="139" t="s">
        <v>459</v>
      </c>
      <c r="F32" s="151">
        <v>1800</v>
      </c>
      <c r="G32" s="139"/>
      <c r="H32" s="140"/>
    </row>
    <row r="33" spans="1:8" ht="15" customHeight="1">
      <c r="A33" s="132">
        <v>10068</v>
      </c>
      <c r="D33" s="132" t="s">
        <v>87</v>
      </c>
      <c r="E33" s="139" t="s">
        <v>494</v>
      </c>
      <c r="F33" s="151">
        <v>1800</v>
      </c>
      <c r="G33" s="139"/>
      <c r="H33" s="140"/>
    </row>
    <row r="34" spans="1:8" ht="15" customHeight="1">
      <c r="A34" s="132">
        <v>10069</v>
      </c>
      <c r="D34" s="132" t="s">
        <v>87</v>
      </c>
      <c r="E34" s="139" t="s">
        <v>495</v>
      </c>
      <c r="F34" s="151">
        <v>1800</v>
      </c>
      <c r="G34" s="139"/>
      <c r="H34" s="140"/>
    </row>
    <row r="35" spans="1:8" ht="15" customHeight="1">
      <c r="A35" s="132">
        <v>10070</v>
      </c>
      <c r="D35" s="132" t="s">
        <v>87</v>
      </c>
      <c r="E35" s="139" t="s">
        <v>496</v>
      </c>
      <c r="F35" s="151">
        <v>1800</v>
      </c>
      <c r="G35" s="139"/>
      <c r="H35" s="140"/>
    </row>
    <row r="36" spans="1:8" ht="15" customHeight="1">
      <c r="A36" s="132">
        <v>10071</v>
      </c>
      <c r="D36" s="132" t="s">
        <v>87</v>
      </c>
      <c r="E36" s="139" t="s">
        <v>497</v>
      </c>
      <c r="F36" s="151">
        <v>1800</v>
      </c>
      <c r="G36" s="139"/>
      <c r="H36" s="140"/>
    </row>
    <row r="37" spans="1:8" ht="15" customHeight="1">
      <c r="A37" s="132">
        <v>10072</v>
      </c>
      <c r="D37" s="132" t="s">
        <v>87</v>
      </c>
      <c r="E37" s="139" t="s">
        <v>498</v>
      </c>
      <c r="F37" s="151">
        <v>1800</v>
      </c>
      <c r="G37" s="139"/>
      <c r="H37" s="140"/>
    </row>
    <row r="38" spans="1:8" ht="15" customHeight="1">
      <c r="A38" s="132">
        <v>10073</v>
      </c>
      <c r="D38" s="132" t="s">
        <v>87</v>
      </c>
      <c r="E38" s="139" t="s">
        <v>499</v>
      </c>
      <c r="F38" s="151">
        <v>1800</v>
      </c>
      <c r="G38" s="139"/>
      <c r="H38" s="140"/>
    </row>
    <row r="39" spans="1:8" ht="15" customHeight="1">
      <c r="A39" s="132">
        <v>10074</v>
      </c>
      <c r="D39" s="132" t="s">
        <v>87</v>
      </c>
      <c r="E39" s="139" t="s">
        <v>500</v>
      </c>
      <c r="F39" s="151">
        <v>1800</v>
      </c>
      <c r="G39" s="139"/>
      <c r="H39" s="140"/>
    </row>
    <row r="40" spans="1:8" ht="15" customHeight="1">
      <c r="A40" s="132">
        <v>10075</v>
      </c>
      <c r="D40" s="132" t="s">
        <v>88</v>
      </c>
      <c r="E40" s="139" t="s">
        <v>501</v>
      </c>
      <c r="F40" s="151">
        <v>1800</v>
      </c>
      <c r="G40" s="139"/>
      <c r="H40" s="140"/>
    </row>
    <row r="41" spans="1:8" ht="15" customHeight="1">
      <c r="A41" s="132">
        <v>10076</v>
      </c>
      <c r="D41" s="132" t="s">
        <v>88</v>
      </c>
      <c r="E41" s="139" t="s">
        <v>502</v>
      </c>
      <c r="F41" s="151">
        <v>1800</v>
      </c>
      <c r="G41" s="139"/>
      <c r="H41" s="140"/>
    </row>
    <row r="42" spans="1:8" ht="15" customHeight="1">
      <c r="A42" s="132">
        <v>10077</v>
      </c>
      <c r="D42" s="132" t="s">
        <v>88</v>
      </c>
      <c r="E42" s="139" t="s">
        <v>503</v>
      </c>
      <c r="F42" s="151">
        <v>1800</v>
      </c>
      <c r="G42" s="139"/>
      <c r="H42" s="140"/>
    </row>
    <row r="43" spans="1:8" ht="15" customHeight="1">
      <c r="A43" s="132">
        <v>10078</v>
      </c>
      <c r="D43" s="132" t="s">
        <v>88</v>
      </c>
      <c r="E43" s="139" t="s">
        <v>504</v>
      </c>
      <c r="F43" s="151">
        <v>1800</v>
      </c>
      <c r="G43" s="139"/>
      <c r="H43" s="140"/>
    </row>
    <row r="44" spans="1:8" ht="15" customHeight="1">
      <c r="A44" s="132">
        <v>10080</v>
      </c>
      <c r="D44" s="132" t="s">
        <v>88</v>
      </c>
      <c r="E44" s="139" t="s">
        <v>505</v>
      </c>
      <c r="F44" s="151">
        <v>1800</v>
      </c>
      <c r="G44" s="139"/>
      <c r="H44" s="140"/>
    </row>
    <row r="45" spans="1:8" ht="15" customHeight="1">
      <c r="A45" s="132">
        <v>10090</v>
      </c>
      <c r="D45" s="132" t="s">
        <v>88</v>
      </c>
      <c r="E45" s="139" t="s">
        <v>506</v>
      </c>
      <c r="F45" s="151">
        <v>1800</v>
      </c>
      <c r="G45" s="139"/>
      <c r="H45" s="140"/>
    </row>
    <row r="46" spans="1:8" ht="15" customHeight="1">
      <c r="A46" s="132">
        <v>10091</v>
      </c>
      <c r="D46" s="132" t="s">
        <v>88</v>
      </c>
      <c r="E46" s="139" t="s">
        <v>507</v>
      </c>
      <c r="F46" s="151">
        <v>1800</v>
      </c>
      <c r="G46" s="139"/>
      <c r="H46" s="140"/>
    </row>
    <row r="47" spans="1:8" ht="15" customHeight="1">
      <c r="A47" s="132">
        <v>10092</v>
      </c>
      <c r="D47" s="132" t="s">
        <v>493</v>
      </c>
      <c r="E47" s="139" t="s">
        <v>460</v>
      </c>
      <c r="F47" s="151">
        <v>1800</v>
      </c>
      <c r="G47" s="139"/>
      <c r="H47" s="140"/>
    </row>
    <row r="48" spans="1:8" ht="15" customHeight="1">
      <c r="A48" s="132">
        <v>10093</v>
      </c>
      <c r="D48" s="132" t="s">
        <v>493</v>
      </c>
      <c r="E48" s="139" t="s">
        <v>461</v>
      </c>
      <c r="F48" s="151">
        <v>1800</v>
      </c>
      <c r="G48" s="139"/>
      <c r="H48" s="140"/>
    </row>
    <row r="49" spans="1:8" ht="15" customHeight="1">
      <c r="A49" s="132">
        <v>10094</v>
      </c>
      <c r="D49" s="132" t="s">
        <v>493</v>
      </c>
      <c r="E49" s="139" t="s">
        <v>462</v>
      </c>
      <c r="F49" s="151">
        <v>1800</v>
      </c>
      <c r="G49" s="139"/>
      <c r="H49" s="140"/>
    </row>
    <row r="50" spans="1:8" ht="15" customHeight="1">
      <c r="A50" s="132">
        <v>10095</v>
      </c>
      <c r="D50" s="132" t="s">
        <v>493</v>
      </c>
      <c r="E50" s="139" t="s">
        <v>463</v>
      </c>
      <c r="F50" s="151">
        <v>1800</v>
      </c>
      <c r="G50" s="139"/>
      <c r="H50" s="140"/>
    </row>
    <row r="51" spans="1:8" ht="15" customHeight="1">
      <c r="A51" s="132">
        <v>10096</v>
      </c>
      <c r="D51" s="132" t="s">
        <v>493</v>
      </c>
      <c r="E51" s="139" t="s">
        <v>464</v>
      </c>
      <c r="F51" s="151">
        <v>1800</v>
      </c>
      <c r="G51" s="139"/>
      <c r="H51" s="140"/>
    </row>
    <row r="52" spans="1:8" ht="15" customHeight="1">
      <c r="A52" s="132">
        <v>10097</v>
      </c>
      <c r="D52" s="132" t="s">
        <v>493</v>
      </c>
      <c r="E52" s="139" t="s">
        <v>465</v>
      </c>
      <c r="F52" s="151">
        <v>1800</v>
      </c>
      <c r="G52" s="139"/>
      <c r="H52" s="140"/>
    </row>
    <row r="53" spans="1:8" ht="15" customHeight="1">
      <c r="A53" s="132">
        <v>10098</v>
      </c>
      <c r="D53" s="132" t="s">
        <v>493</v>
      </c>
      <c r="E53" s="139" t="s">
        <v>466</v>
      </c>
      <c r="F53" s="151">
        <v>1800</v>
      </c>
      <c r="G53" s="139"/>
      <c r="H53" s="140"/>
    </row>
    <row r="54" spans="1:8" ht="15" customHeight="1">
      <c r="A54" s="132">
        <v>10099</v>
      </c>
      <c r="D54" s="132" t="s">
        <v>493</v>
      </c>
      <c r="E54" s="139" t="s">
        <v>467</v>
      </c>
      <c r="F54" s="151">
        <v>1800</v>
      </c>
      <c r="G54" s="139"/>
      <c r="H54" s="140"/>
    </row>
    <row r="55" spans="1:8" ht="15" customHeight="1">
      <c r="A55" s="132">
        <v>10102</v>
      </c>
      <c r="D55" s="132" t="s">
        <v>76</v>
      </c>
      <c r="E55" s="139" t="s">
        <v>508</v>
      </c>
      <c r="F55" s="148">
        <v>430</v>
      </c>
      <c r="G55" s="139"/>
      <c r="H55" s="140"/>
    </row>
    <row r="56" spans="1:8" ht="15" customHeight="1">
      <c r="A56" s="132">
        <v>10112</v>
      </c>
      <c r="D56" s="132" t="s">
        <v>76</v>
      </c>
      <c r="E56" s="139" t="s">
        <v>509</v>
      </c>
      <c r="F56" s="148">
        <v>2660</v>
      </c>
      <c r="G56" s="139"/>
      <c r="H56" s="140"/>
    </row>
    <row r="57" spans="1:8" ht="15" customHeight="1">
      <c r="A57" s="132">
        <v>10113</v>
      </c>
      <c r="D57" s="132" t="s">
        <v>76</v>
      </c>
      <c r="E57" s="139" t="s">
        <v>510</v>
      </c>
      <c r="F57" s="148">
        <v>2660</v>
      </c>
      <c r="G57" s="139"/>
      <c r="H57" s="140"/>
    </row>
    <row r="58" spans="1:8" ht="15" customHeight="1">
      <c r="A58" s="132">
        <v>10192</v>
      </c>
      <c r="D58" s="132" t="s">
        <v>76</v>
      </c>
      <c r="E58" s="139" t="s">
        <v>511</v>
      </c>
      <c r="F58" s="148">
        <v>2660</v>
      </c>
      <c r="G58" s="139"/>
      <c r="H58" s="140"/>
    </row>
    <row r="59" spans="1:8" ht="15" customHeight="1">
      <c r="A59" s="132">
        <v>10193</v>
      </c>
      <c r="D59" s="132" t="s">
        <v>76</v>
      </c>
      <c r="E59" s="139" t="s">
        <v>512</v>
      </c>
      <c r="F59" s="148">
        <v>2660</v>
      </c>
      <c r="G59" s="139"/>
      <c r="H59" s="140"/>
    </row>
    <row r="60" spans="1:8" ht="15" customHeight="1">
      <c r="A60" s="132">
        <v>10194</v>
      </c>
      <c r="D60" s="132" t="s">
        <v>76</v>
      </c>
      <c r="E60" s="139" t="s">
        <v>513</v>
      </c>
      <c r="F60" s="148">
        <v>2660</v>
      </c>
      <c r="G60" s="139"/>
      <c r="H60" s="140"/>
    </row>
    <row r="61" spans="1:8" ht="15" customHeight="1">
      <c r="A61" s="132">
        <v>10195</v>
      </c>
      <c r="D61" s="132" t="s">
        <v>76</v>
      </c>
      <c r="E61" s="139" t="s">
        <v>514</v>
      </c>
      <c r="F61" s="148">
        <v>2660</v>
      </c>
      <c r="G61" s="139"/>
      <c r="H61" s="140"/>
    </row>
    <row r="62" spans="1:8" ht="15" customHeight="1">
      <c r="A62" s="132">
        <v>10197</v>
      </c>
      <c r="D62" s="132" t="s">
        <v>76</v>
      </c>
      <c r="E62" s="139" t="s">
        <v>515</v>
      </c>
      <c r="F62" s="148">
        <v>2660</v>
      </c>
      <c r="G62" s="139"/>
      <c r="H62" s="140"/>
    </row>
    <row r="63" spans="1:8" ht="15" customHeight="1">
      <c r="A63" s="132">
        <v>10198</v>
      </c>
      <c r="D63" s="132" t="s">
        <v>76</v>
      </c>
      <c r="E63" s="139" t="s">
        <v>516</v>
      </c>
      <c r="F63" s="148">
        <v>2600</v>
      </c>
      <c r="G63" s="139"/>
      <c r="H63" s="140"/>
    </row>
    <row r="64" spans="1:8" ht="15" customHeight="1">
      <c r="A64" s="132">
        <v>10199</v>
      </c>
      <c r="D64" s="132" t="s">
        <v>76</v>
      </c>
      <c r="E64" s="139" t="s">
        <v>517</v>
      </c>
      <c r="F64" s="148">
        <v>2660</v>
      </c>
      <c r="G64" s="139"/>
      <c r="H64" s="140"/>
    </row>
    <row r="65" spans="1:8" ht="15" customHeight="1">
      <c r="A65" s="132">
        <v>11076</v>
      </c>
      <c r="D65" s="132" t="s">
        <v>78</v>
      </c>
      <c r="E65" s="139" t="s">
        <v>518</v>
      </c>
      <c r="F65" s="148">
        <v>1040</v>
      </c>
      <c r="G65" s="139"/>
      <c r="H65" s="140"/>
    </row>
    <row r="66" spans="1:8" ht="15" customHeight="1">
      <c r="A66" s="132">
        <v>11084</v>
      </c>
      <c r="D66" s="132" t="s">
        <v>78</v>
      </c>
      <c r="E66" s="139" t="s">
        <v>519</v>
      </c>
      <c r="F66" s="148">
        <v>1820</v>
      </c>
      <c r="G66" s="139"/>
      <c r="H66" s="140"/>
    </row>
    <row r="67" spans="1:8" ht="15" customHeight="1">
      <c r="A67" s="132">
        <v>11093</v>
      </c>
      <c r="D67" s="132" t="s">
        <v>78</v>
      </c>
      <c r="E67" s="139" t="s">
        <v>520</v>
      </c>
      <c r="F67" s="148">
        <v>1820</v>
      </c>
      <c r="G67" s="139"/>
      <c r="H67" s="140"/>
    </row>
    <row r="68" spans="1:8" ht="15" customHeight="1">
      <c r="A68" s="132">
        <v>11100</v>
      </c>
      <c r="D68" s="132" t="s">
        <v>78</v>
      </c>
      <c r="E68" s="139" t="s">
        <v>521</v>
      </c>
      <c r="F68" s="148">
        <v>850</v>
      </c>
      <c r="G68" s="139"/>
      <c r="H68" s="140"/>
    </row>
    <row r="69" spans="1:8" ht="15" customHeight="1">
      <c r="A69" s="132">
        <v>11118</v>
      </c>
      <c r="D69" s="132" t="s">
        <v>78</v>
      </c>
      <c r="E69" s="139" t="s">
        <v>522</v>
      </c>
      <c r="F69" s="148">
        <v>850</v>
      </c>
      <c r="G69" s="139"/>
      <c r="H69" s="140"/>
    </row>
    <row r="70" spans="1:8" ht="15" customHeight="1">
      <c r="A70" s="132">
        <v>11129</v>
      </c>
      <c r="D70" s="132" t="s">
        <v>78</v>
      </c>
      <c r="E70" s="139" t="s">
        <v>523</v>
      </c>
      <c r="F70" s="148">
        <v>850</v>
      </c>
      <c r="G70" s="139"/>
      <c r="H70" s="140"/>
    </row>
    <row r="71" spans="1:8" ht="15" customHeight="1">
      <c r="A71" s="132">
        <v>11134</v>
      </c>
      <c r="D71" s="132" t="s">
        <v>78</v>
      </c>
      <c r="E71" s="139" t="s">
        <v>524</v>
      </c>
      <c r="F71" s="148">
        <v>850</v>
      </c>
      <c r="G71" s="139"/>
      <c r="H71" s="140"/>
    </row>
    <row r="72" spans="1:8" ht="15" customHeight="1">
      <c r="A72" s="132">
        <v>11185</v>
      </c>
      <c r="D72" s="132" t="s">
        <v>78</v>
      </c>
      <c r="E72" s="139" t="s">
        <v>525</v>
      </c>
      <c r="F72" s="148">
        <v>850</v>
      </c>
      <c r="G72" s="139"/>
      <c r="H72" s="140"/>
    </row>
    <row r="73" spans="1:8" ht="15" customHeight="1">
      <c r="A73" s="132">
        <v>11193</v>
      </c>
      <c r="D73" s="132" t="s">
        <v>78</v>
      </c>
      <c r="E73" s="139" t="s">
        <v>526</v>
      </c>
      <c r="F73" s="148">
        <v>850</v>
      </c>
      <c r="G73" s="139"/>
      <c r="H73" s="140"/>
    </row>
    <row r="74" spans="1:8" ht="15" customHeight="1">
      <c r="A74" s="132">
        <v>11200</v>
      </c>
      <c r="D74" s="132" t="s">
        <v>78</v>
      </c>
      <c r="E74" s="139" t="s">
        <v>527</v>
      </c>
      <c r="F74" s="148">
        <v>850</v>
      </c>
      <c r="G74" s="139"/>
      <c r="H74" s="140"/>
    </row>
    <row r="75" spans="1:8" ht="15" customHeight="1">
      <c r="A75" s="132">
        <v>11798</v>
      </c>
      <c r="D75" s="132" t="s">
        <v>76</v>
      </c>
      <c r="E75" s="139" t="s">
        <v>79</v>
      </c>
      <c r="F75" s="148">
        <v>910</v>
      </c>
      <c r="G75" s="139"/>
      <c r="H75" s="140"/>
    </row>
    <row r="76" spans="1:8" ht="15" customHeight="1">
      <c r="A76" s="132">
        <v>11806</v>
      </c>
      <c r="D76" s="132" t="s">
        <v>95</v>
      </c>
      <c r="E76" s="139" t="s">
        <v>80</v>
      </c>
      <c r="F76" s="148">
        <v>910</v>
      </c>
      <c r="G76" s="139"/>
      <c r="H76" s="140"/>
    </row>
    <row r="77" spans="1:8" ht="15" customHeight="1">
      <c r="A77" s="132">
        <v>11814</v>
      </c>
      <c r="D77" s="132" t="s">
        <v>78</v>
      </c>
      <c r="E77" s="139" t="s">
        <v>81</v>
      </c>
      <c r="F77" s="148">
        <v>910</v>
      </c>
      <c r="G77" s="139"/>
      <c r="H77" s="140"/>
    </row>
    <row r="78" spans="1:8" ht="15" customHeight="1">
      <c r="A78" s="132">
        <v>11823</v>
      </c>
      <c r="D78" s="132" t="s">
        <v>94</v>
      </c>
      <c r="E78" s="139" t="s">
        <v>82</v>
      </c>
      <c r="F78" s="148">
        <v>910</v>
      </c>
      <c r="G78" s="139"/>
      <c r="H78" s="140"/>
    </row>
    <row r="79" spans="1:8" ht="15" customHeight="1">
      <c r="A79" s="132">
        <v>11831</v>
      </c>
      <c r="D79" s="132" t="s">
        <v>77</v>
      </c>
      <c r="E79" s="139" t="s">
        <v>83</v>
      </c>
      <c r="F79" s="148">
        <v>910</v>
      </c>
      <c r="G79" s="139"/>
      <c r="H79" s="140"/>
    </row>
    <row r="80" spans="1:8" ht="15" customHeight="1">
      <c r="A80" s="132">
        <v>11849</v>
      </c>
      <c r="D80" s="132" t="s">
        <v>87</v>
      </c>
      <c r="E80" s="139" t="s">
        <v>84</v>
      </c>
      <c r="F80" s="148">
        <v>910</v>
      </c>
      <c r="G80" s="139"/>
      <c r="H80" s="140"/>
    </row>
    <row r="81" spans="1:8" ht="15" customHeight="1">
      <c r="A81" s="132">
        <v>12044</v>
      </c>
      <c r="D81" s="132" t="s">
        <v>76</v>
      </c>
      <c r="E81" s="139" t="s">
        <v>235</v>
      </c>
      <c r="F81" s="148">
        <v>650</v>
      </c>
      <c r="G81" s="139"/>
      <c r="H81" s="140"/>
    </row>
    <row r="82" spans="1:8" ht="15" customHeight="1">
      <c r="A82" s="132">
        <v>12357</v>
      </c>
      <c r="D82" s="132" t="s">
        <v>76</v>
      </c>
      <c r="E82" s="139" t="s">
        <v>85</v>
      </c>
      <c r="F82" s="148">
        <v>910</v>
      </c>
      <c r="G82" s="139"/>
      <c r="H82" s="140"/>
    </row>
    <row r="83" spans="1:8" ht="15" customHeight="1">
      <c r="A83" s="132">
        <v>12365</v>
      </c>
      <c r="D83" s="132" t="s">
        <v>76</v>
      </c>
      <c r="E83" s="139" t="s">
        <v>86</v>
      </c>
      <c r="F83" s="148">
        <v>910</v>
      </c>
      <c r="G83" s="139"/>
      <c r="H83" s="140"/>
    </row>
    <row r="84" spans="1:8" ht="15" customHeight="1">
      <c r="A84" s="132">
        <v>13493</v>
      </c>
      <c r="D84" s="132" t="s">
        <v>76</v>
      </c>
      <c r="E84" s="139" t="s">
        <v>528</v>
      </c>
      <c r="F84" s="148">
        <v>390</v>
      </c>
      <c r="G84" s="139"/>
      <c r="H84" s="140"/>
    </row>
    <row r="85" spans="1:8" ht="15" customHeight="1">
      <c r="A85" s="132">
        <v>13581</v>
      </c>
      <c r="D85" s="132" t="s">
        <v>76</v>
      </c>
      <c r="E85" s="139" t="s">
        <v>333</v>
      </c>
      <c r="F85" s="148">
        <v>260</v>
      </c>
      <c r="G85" s="139"/>
      <c r="H85" s="140"/>
    </row>
    <row r="86" spans="1:8" ht="15" customHeight="1">
      <c r="A86" s="132">
        <v>13696</v>
      </c>
      <c r="D86" s="132" t="s">
        <v>76</v>
      </c>
      <c r="E86" s="139" t="s">
        <v>529</v>
      </c>
      <c r="F86" s="148">
        <v>430</v>
      </c>
      <c r="G86" s="139"/>
      <c r="H86" s="140"/>
    </row>
    <row r="87" spans="1:8" ht="15" customHeight="1">
      <c r="A87" s="132">
        <v>13709</v>
      </c>
      <c r="D87" s="132" t="s">
        <v>76</v>
      </c>
      <c r="E87" s="139" t="s">
        <v>530</v>
      </c>
      <c r="F87" s="148">
        <v>430</v>
      </c>
      <c r="G87" s="139"/>
      <c r="H87" s="140"/>
    </row>
    <row r="88" spans="1:8" ht="15" customHeight="1">
      <c r="A88" s="132">
        <v>13717</v>
      </c>
      <c r="D88" s="132" t="s">
        <v>76</v>
      </c>
      <c r="E88" s="139" t="s">
        <v>531</v>
      </c>
      <c r="F88" s="148">
        <v>430</v>
      </c>
      <c r="G88" s="139"/>
      <c r="H88" s="140"/>
    </row>
    <row r="89" spans="1:8" ht="15" customHeight="1">
      <c r="A89" s="132">
        <v>13725</v>
      </c>
      <c r="D89" s="132" t="s">
        <v>76</v>
      </c>
      <c r="E89" s="139" t="s">
        <v>532</v>
      </c>
      <c r="F89" s="148">
        <v>430</v>
      </c>
      <c r="G89" s="139"/>
      <c r="H89" s="140"/>
    </row>
    <row r="90" spans="1:8" ht="15" customHeight="1">
      <c r="A90" s="132">
        <v>13741</v>
      </c>
      <c r="D90" s="132" t="s">
        <v>76</v>
      </c>
      <c r="E90" s="139" t="s">
        <v>533</v>
      </c>
      <c r="F90" s="148">
        <v>430</v>
      </c>
      <c r="G90" s="139"/>
      <c r="H90" s="140"/>
    </row>
    <row r="91" spans="1:8" ht="15" customHeight="1">
      <c r="A91" s="132">
        <v>13750</v>
      </c>
      <c r="D91" s="132" t="s">
        <v>76</v>
      </c>
      <c r="E91" s="139" t="s">
        <v>534</v>
      </c>
      <c r="F91" s="148">
        <v>430</v>
      </c>
      <c r="G91" s="139"/>
      <c r="H91" s="140"/>
    </row>
    <row r="92" spans="1:8" ht="15" customHeight="1">
      <c r="A92" s="132">
        <v>13768</v>
      </c>
      <c r="D92" s="132" t="s">
        <v>76</v>
      </c>
      <c r="E92" s="139" t="s">
        <v>535</v>
      </c>
      <c r="F92" s="148">
        <v>430</v>
      </c>
      <c r="G92" s="139"/>
      <c r="H92" s="140"/>
    </row>
    <row r="93" spans="1:8" ht="15" customHeight="1">
      <c r="A93" s="132">
        <v>13776</v>
      </c>
      <c r="D93" s="132" t="s">
        <v>76</v>
      </c>
      <c r="E93" s="139" t="s">
        <v>536</v>
      </c>
      <c r="F93" s="148">
        <v>430</v>
      </c>
      <c r="G93" s="139"/>
      <c r="H93" s="140"/>
    </row>
    <row r="94" spans="1:8" ht="15" customHeight="1">
      <c r="A94" s="132">
        <v>13784</v>
      </c>
      <c r="D94" s="132" t="s">
        <v>76</v>
      </c>
      <c r="E94" s="139" t="s">
        <v>537</v>
      </c>
      <c r="F94" s="148">
        <v>430</v>
      </c>
      <c r="G94" s="139"/>
      <c r="H94" s="140"/>
    </row>
    <row r="95" spans="1:8" ht="15" customHeight="1">
      <c r="A95" s="132">
        <v>13792</v>
      </c>
      <c r="D95" s="132" t="s">
        <v>76</v>
      </c>
      <c r="E95" s="139" t="s">
        <v>538</v>
      </c>
      <c r="F95" s="148">
        <v>430</v>
      </c>
      <c r="G95" s="139"/>
      <c r="H95" s="140"/>
    </row>
    <row r="96" spans="1:8" ht="15" customHeight="1">
      <c r="A96" s="132">
        <v>13848</v>
      </c>
      <c r="D96" s="132" t="s">
        <v>76</v>
      </c>
      <c r="E96" s="139" t="s">
        <v>539</v>
      </c>
      <c r="F96" s="148">
        <v>430</v>
      </c>
      <c r="G96" s="139"/>
      <c r="H96" s="140"/>
    </row>
    <row r="97" spans="1:8" ht="15" customHeight="1">
      <c r="A97" s="132">
        <v>13899</v>
      </c>
      <c r="D97" s="132" t="s">
        <v>76</v>
      </c>
      <c r="E97" s="139" t="s">
        <v>540</v>
      </c>
      <c r="F97" s="152">
        <v>430</v>
      </c>
      <c r="G97" s="139"/>
      <c r="H97" s="140"/>
    </row>
    <row r="98" spans="1:8" ht="15" customHeight="1">
      <c r="A98" s="132">
        <v>13944</v>
      </c>
      <c r="D98" s="132" t="s">
        <v>76</v>
      </c>
      <c r="E98" s="139" t="s">
        <v>541</v>
      </c>
      <c r="F98" s="148">
        <v>430</v>
      </c>
      <c r="G98" s="139"/>
      <c r="H98" s="140"/>
    </row>
    <row r="99" spans="1:8" ht="15" customHeight="1">
      <c r="A99" s="132">
        <v>13995</v>
      </c>
      <c r="D99" s="132" t="s">
        <v>76</v>
      </c>
      <c r="E99" s="139" t="s">
        <v>542</v>
      </c>
      <c r="F99" s="152">
        <v>430</v>
      </c>
      <c r="G99" s="139"/>
      <c r="H99" s="140"/>
    </row>
    <row r="100" spans="1:8" ht="15" customHeight="1">
      <c r="A100" s="132">
        <v>14040</v>
      </c>
      <c r="D100" s="132" t="s">
        <v>76</v>
      </c>
      <c r="E100" s="139" t="s">
        <v>543</v>
      </c>
      <c r="F100" s="152">
        <v>3640</v>
      </c>
      <c r="G100" s="139"/>
      <c r="H100" s="140"/>
    </row>
    <row r="101" spans="1:8" ht="15" customHeight="1">
      <c r="A101" s="132">
        <v>14082</v>
      </c>
      <c r="D101" s="132" t="s">
        <v>76</v>
      </c>
      <c r="E101" s="139" t="s">
        <v>544</v>
      </c>
      <c r="F101" s="152">
        <v>1950</v>
      </c>
      <c r="G101" s="139"/>
      <c r="H101" s="140"/>
    </row>
    <row r="102" spans="1:8" ht="15" customHeight="1">
      <c r="A102" s="132">
        <v>14423</v>
      </c>
      <c r="D102" s="132" t="s">
        <v>76</v>
      </c>
      <c r="E102" s="139" t="s">
        <v>545</v>
      </c>
      <c r="F102" s="152">
        <v>180</v>
      </c>
      <c r="G102" s="139"/>
      <c r="H102" s="140"/>
    </row>
    <row r="103" spans="1:8" ht="15" customHeight="1">
      <c r="A103" s="132">
        <v>14425</v>
      </c>
      <c r="D103" s="132" t="s">
        <v>76</v>
      </c>
      <c r="E103" s="139" t="s">
        <v>546</v>
      </c>
      <c r="F103" s="152">
        <v>1500</v>
      </c>
      <c r="G103" s="139"/>
      <c r="H103" s="140"/>
    </row>
    <row r="104" spans="1:8" ht="15" customHeight="1">
      <c r="A104" s="132">
        <v>14433</v>
      </c>
      <c r="D104" s="132" t="s">
        <v>87</v>
      </c>
      <c r="E104" s="139" t="s">
        <v>89</v>
      </c>
      <c r="F104" s="152">
        <v>8320</v>
      </c>
      <c r="G104" s="139"/>
      <c r="H104" s="140"/>
    </row>
    <row r="105" spans="1:8" ht="15" customHeight="1">
      <c r="A105" s="132">
        <v>14440</v>
      </c>
      <c r="D105" s="132" t="s">
        <v>87</v>
      </c>
      <c r="E105" s="139" t="s">
        <v>375</v>
      </c>
      <c r="F105" s="152">
        <v>1950</v>
      </c>
      <c r="G105" s="139"/>
      <c r="H105" s="140"/>
    </row>
    <row r="106" spans="1:8" ht="15" customHeight="1">
      <c r="A106" s="132">
        <v>14449</v>
      </c>
      <c r="D106" s="132" t="s">
        <v>87</v>
      </c>
      <c r="E106" s="139" t="s">
        <v>90</v>
      </c>
      <c r="F106" s="148">
        <v>8320</v>
      </c>
      <c r="G106" s="139"/>
      <c r="H106" s="140"/>
    </row>
    <row r="107" spans="1:8" ht="15" customHeight="1">
      <c r="A107" s="132">
        <v>14457</v>
      </c>
      <c r="D107" s="132" t="s">
        <v>87</v>
      </c>
      <c r="E107" s="139" t="s">
        <v>376</v>
      </c>
      <c r="F107" s="148">
        <v>1950</v>
      </c>
      <c r="G107" s="139"/>
      <c r="H107" s="140"/>
    </row>
    <row r="108" spans="1:8" ht="15" customHeight="1">
      <c r="A108" s="132">
        <v>14466</v>
      </c>
      <c r="D108" s="132" t="s">
        <v>87</v>
      </c>
      <c r="E108" s="139" t="s">
        <v>91</v>
      </c>
      <c r="F108" s="148">
        <v>8320</v>
      </c>
      <c r="G108" s="139"/>
      <c r="H108" s="140"/>
    </row>
    <row r="109" spans="1:8" ht="15" customHeight="1">
      <c r="A109" s="132">
        <v>14473</v>
      </c>
      <c r="D109" s="132" t="s">
        <v>87</v>
      </c>
      <c r="E109" s="139" t="s">
        <v>377</v>
      </c>
      <c r="F109" s="148">
        <v>1950</v>
      </c>
      <c r="G109" s="139"/>
      <c r="H109" s="140"/>
    </row>
    <row r="110" spans="1:8" ht="15" customHeight="1">
      <c r="A110" s="132">
        <v>14482</v>
      </c>
      <c r="D110" s="132" t="s">
        <v>87</v>
      </c>
      <c r="E110" s="139" t="s">
        <v>92</v>
      </c>
      <c r="F110" s="152">
        <v>8320</v>
      </c>
      <c r="G110" s="139"/>
      <c r="H110" s="140"/>
    </row>
    <row r="111" spans="1:8" ht="15" customHeight="1">
      <c r="A111" s="132">
        <v>14497</v>
      </c>
      <c r="D111" s="132" t="s">
        <v>87</v>
      </c>
      <c r="E111" s="139" t="s">
        <v>378</v>
      </c>
      <c r="F111" s="152">
        <v>1300</v>
      </c>
      <c r="G111" s="139"/>
      <c r="H111" s="140"/>
    </row>
    <row r="112" spans="1:8" ht="15" customHeight="1">
      <c r="A112" s="132">
        <v>14505</v>
      </c>
      <c r="D112" s="132" t="s">
        <v>87</v>
      </c>
      <c r="E112" s="139" t="s">
        <v>59</v>
      </c>
      <c r="F112" s="152">
        <v>1300</v>
      </c>
      <c r="G112" s="139"/>
      <c r="H112" s="140"/>
    </row>
    <row r="113" spans="1:8" ht="15" customHeight="1">
      <c r="A113" s="132">
        <v>14513</v>
      </c>
      <c r="D113" s="132" t="s">
        <v>87</v>
      </c>
      <c r="E113" s="139" t="s">
        <v>60</v>
      </c>
      <c r="F113" s="152">
        <v>1300</v>
      </c>
      <c r="G113" s="139"/>
      <c r="H113" s="140"/>
    </row>
    <row r="114" spans="1:8" ht="15" customHeight="1">
      <c r="A114" s="132">
        <v>14521</v>
      </c>
      <c r="D114" s="132" t="s">
        <v>87</v>
      </c>
      <c r="E114" s="139" t="s">
        <v>379</v>
      </c>
      <c r="F114" s="152">
        <v>1300</v>
      </c>
      <c r="G114" s="139"/>
      <c r="H114" s="140"/>
    </row>
    <row r="115" spans="1:8" ht="15" customHeight="1">
      <c r="A115" s="132">
        <v>14537</v>
      </c>
      <c r="D115" s="132" t="s">
        <v>87</v>
      </c>
      <c r="E115" s="139" t="s">
        <v>380</v>
      </c>
      <c r="F115" s="152">
        <v>2860</v>
      </c>
      <c r="G115" s="139"/>
      <c r="H115" s="140"/>
    </row>
    <row r="116" spans="1:8" ht="15" customHeight="1">
      <c r="A116" s="132">
        <v>14545</v>
      </c>
      <c r="D116" s="132" t="s">
        <v>87</v>
      </c>
      <c r="E116" s="139" t="s">
        <v>61</v>
      </c>
      <c r="F116" s="152">
        <v>2860</v>
      </c>
      <c r="G116" s="139"/>
      <c r="H116" s="140"/>
    </row>
    <row r="117" spans="1:8" ht="15" customHeight="1">
      <c r="A117" s="132">
        <v>14553</v>
      </c>
      <c r="D117" s="132" t="s">
        <v>87</v>
      </c>
      <c r="E117" s="139" t="s">
        <v>62</v>
      </c>
      <c r="F117" s="152">
        <v>2860</v>
      </c>
      <c r="G117" s="139"/>
      <c r="H117" s="140"/>
    </row>
    <row r="118" spans="1:8" ht="15" customHeight="1">
      <c r="A118" s="132">
        <v>14561</v>
      </c>
      <c r="D118" s="132" t="s">
        <v>87</v>
      </c>
      <c r="E118" s="139" t="s">
        <v>381</v>
      </c>
      <c r="F118" s="152">
        <v>2860</v>
      </c>
      <c r="G118" s="139"/>
      <c r="H118" s="140"/>
    </row>
    <row r="119" spans="1:8" ht="15" customHeight="1">
      <c r="A119" s="132">
        <v>14577</v>
      </c>
      <c r="D119" s="132" t="s">
        <v>87</v>
      </c>
      <c r="E119" s="139" t="s">
        <v>382</v>
      </c>
      <c r="F119" s="148">
        <v>2340</v>
      </c>
      <c r="G119" s="139"/>
      <c r="H119" s="140"/>
    </row>
    <row r="120" spans="1:8" ht="15" customHeight="1">
      <c r="A120" s="132">
        <v>14585</v>
      </c>
      <c r="D120" s="132" t="s">
        <v>87</v>
      </c>
      <c r="E120" s="139" t="s">
        <v>63</v>
      </c>
      <c r="F120" s="152">
        <v>2340</v>
      </c>
      <c r="G120" s="139"/>
      <c r="H120" s="140"/>
    </row>
    <row r="121" spans="1:8" ht="15" customHeight="1">
      <c r="A121" s="132">
        <v>14593</v>
      </c>
      <c r="D121" s="132" t="s">
        <v>87</v>
      </c>
      <c r="E121" s="139" t="s">
        <v>64</v>
      </c>
      <c r="F121" s="152">
        <v>2340</v>
      </c>
      <c r="G121" s="139"/>
      <c r="H121" s="140"/>
    </row>
    <row r="122" spans="1:8" ht="15" customHeight="1">
      <c r="A122" s="132">
        <v>14601</v>
      </c>
      <c r="D122" s="132" t="s">
        <v>87</v>
      </c>
      <c r="E122" s="139" t="s">
        <v>383</v>
      </c>
      <c r="F122" s="152">
        <v>2340</v>
      </c>
      <c r="G122" s="139"/>
      <c r="H122" s="140"/>
    </row>
    <row r="123" spans="1:8" ht="15" customHeight="1">
      <c r="A123" s="132">
        <v>16029</v>
      </c>
      <c r="D123" s="132" t="s">
        <v>93</v>
      </c>
      <c r="E123" s="139" t="s">
        <v>547</v>
      </c>
      <c r="F123" s="148">
        <v>290</v>
      </c>
      <c r="G123" s="139"/>
      <c r="H123" s="140"/>
    </row>
    <row r="124" spans="1:8" ht="15" customHeight="1">
      <c r="A124" s="132">
        <v>16053</v>
      </c>
      <c r="D124" s="132" t="s">
        <v>93</v>
      </c>
      <c r="E124" s="139" t="s">
        <v>548</v>
      </c>
      <c r="F124" s="148">
        <v>290</v>
      </c>
      <c r="G124" s="139"/>
      <c r="H124" s="140"/>
    </row>
    <row r="125" spans="1:8" ht="15" customHeight="1">
      <c r="A125" s="132">
        <v>16061</v>
      </c>
      <c r="D125" s="132" t="s">
        <v>94</v>
      </c>
      <c r="E125" s="139" t="s">
        <v>334</v>
      </c>
      <c r="F125" s="152">
        <v>780</v>
      </c>
      <c r="G125" s="139"/>
      <c r="H125" s="140"/>
    </row>
    <row r="126" spans="1:8" ht="15" customHeight="1">
      <c r="A126" s="132">
        <v>16096</v>
      </c>
      <c r="D126" s="132" t="s">
        <v>76</v>
      </c>
      <c r="E126" s="139" t="s">
        <v>470</v>
      </c>
      <c r="F126" s="152">
        <v>600</v>
      </c>
      <c r="G126" s="139"/>
      <c r="H126" s="140"/>
    </row>
    <row r="127" spans="1:8" ht="15" customHeight="1">
      <c r="A127" s="132">
        <v>16635</v>
      </c>
      <c r="D127" s="132" t="s">
        <v>76</v>
      </c>
      <c r="E127" s="139" t="s">
        <v>549</v>
      </c>
      <c r="F127" s="152">
        <v>300</v>
      </c>
      <c r="G127" s="139"/>
      <c r="H127" s="140"/>
    </row>
    <row r="128" spans="1:8" ht="15" customHeight="1">
      <c r="A128" s="132">
        <v>16643</v>
      </c>
      <c r="D128" s="132" t="s">
        <v>76</v>
      </c>
      <c r="E128" s="139" t="s">
        <v>550</v>
      </c>
      <c r="F128" s="152">
        <v>300</v>
      </c>
      <c r="G128" s="139"/>
      <c r="H128" s="140"/>
    </row>
    <row r="129" spans="1:8" ht="15" customHeight="1">
      <c r="A129" s="141">
        <v>20423</v>
      </c>
      <c r="B129" s="141"/>
      <c r="C129" s="141"/>
      <c r="D129" s="142" t="s">
        <v>493</v>
      </c>
      <c r="E129" s="142" t="s">
        <v>551</v>
      </c>
      <c r="F129" s="153">
        <v>300</v>
      </c>
      <c r="G129" s="139"/>
      <c r="H129" s="140"/>
    </row>
    <row r="130" spans="1:8" ht="15" customHeight="1">
      <c r="A130" s="141">
        <v>20466</v>
      </c>
      <c r="B130" s="141"/>
      <c r="C130" s="141"/>
      <c r="D130" s="142" t="s">
        <v>493</v>
      </c>
      <c r="E130" s="142" t="s">
        <v>552</v>
      </c>
      <c r="F130" s="153">
        <v>300</v>
      </c>
      <c r="G130" s="139"/>
      <c r="H130" s="140"/>
    </row>
    <row r="131" spans="1:8" ht="15" customHeight="1">
      <c r="A131" s="132">
        <v>21143</v>
      </c>
      <c r="D131" s="132" t="s">
        <v>493</v>
      </c>
      <c r="E131" s="139" t="s">
        <v>553</v>
      </c>
      <c r="F131" s="152">
        <v>300</v>
      </c>
      <c r="G131" s="139"/>
      <c r="H131" s="140"/>
    </row>
    <row r="132" spans="1:8" ht="15" customHeight="1">
      <c r="A132" s="132">
        <v>21178</v>
      </c>
      <c r="D132" s="132" t="s">
        <v>493</v>
      </c>
      <c r="E132" s="139" t="s">
        <v>554</v>
      </c>
      <c r="F132" s="152">
        <v>300</v>
      </c>
      <c r="G132" s="139"/>
      <c r="H132" s="140"/>
    </row>
    <row r="133" spans="1:8" ht="15" customHeight="1">
      <c r="A133" s="132">
        <v>21207</v>
      </c>
      <c r="D133" s="132" t="s">
        <v>493</v>
      </c>
      <c r="E133" s="139" t="s">
        <v>555</v>
      </c>
      <c r="F133" s="152">
        <v>300</v>
      </c>
      <c r="G133" s="139"/>
      <c r="H133" s="140"/>
    </row>
    <row r="134" spans="1:8" ht="15" customHeight="1">
      <c r="A134" s="132">
        <v>34140</v>
      </c>
      <c r="D134" s="132" t="s">
        <v>77</v>
      </c>
      <c r="E134" s="132" t="s">
        <v>335</v>
      </c>
      <c r="F134" s="148">
        <v>1040</v>
      </c>
      <c r="G134" s="139"/>
      <c r="H134" s="140"/>
    </row>
    <row r="135" spans="1:8" ht="15" customHeight="1">
      <c r="A135" s="132">
        <v>34148</v>
      </c>
      <c r="D135" s="132" t="s">
        <v>77</v>
      </c>
      <c r="E135" s="132" t="s">
        <v>336</v>
      </c>
      <c r="F135" s="148">
        <v>1040</v>
      </c>
      <c r="G135" s="139"/>
      <c r="H135" s="140"/>
    </row>
    <row r="136" spans="1:8" ht="15" customHeight="1">
      <c r="A136" s="132">
        <v>34156</v>
      </c>
      <c r="D136" s="132" t="s">
        <v>77</v>
      </c>
      <c r="E136" s="132" t="s">
        <v>337</v>
      </c>
      <c r="F136" s="148">
        <v>1040</v>
      </c>
      <c r="G136" s="139"/>
      <c r="H136" s="140"/>
    </row>
    <row r="137" spans="1:8" ht="15" customHeight="1">
      <c r="A137" s="132">
        <v>34166</v>
      </c>
      <c r="D137" s="132" t="s">
        <v>77</v>
      </c>
      <c r="E137" s="132" t="s">
        <v>338</v>
      </c>
      <c r="F137" s="148">
        <v>1040</v>
      </c>
      <c r="G137" s="139"/>
      <c r="H137" s="140"/>
    </row>
    <row r="138" spans="1:8" ht="15" customHeight="1">
      <c r="A138" s="132">
        <v>34522</v>
      </c>
      <c r="D138" s="132" t="s">
        <v>77</v>
      </c>
      <c r="E138" s="132" t="s">
        <v>384</v>
      </c>
      <c r="F138" s="148">
        <v>1820</v>
      </c>
      <c r="G138" s="139"/>
      <c r="H138" s="140"/>
    </row>
    <row r="139" spans="1:8" ht="15" customHeight="1">
      <c r="A139" s="132">
        <v>34531</v>
      </c>
      <c r="D139" s="132" t="s">
        <v>77</v>
      </c>
      <c r="E139" s="132" t="s">
        <v>96</v>
      </c>
      <c r="F139" s="148">
        <v>7800</v>
      </c>
      <c r="G139" s="139"/>
      <c r="H139" s="140"/>
    </row>
    <row r="140" spans="1:8" ht="15" customHeight="1">
      <c r="A140" s="141">
        <v>34549</v>
      </c>
      <c r="B140" s="141"/>
      <c r="C140" s="141"/>
      <c r="D140" s="132" t="s">
        <v>77</v>
      </c>
      <c r="E140" s="142" t="s">
        <v>385</v>
      </c>
      <c r="F140" s="153">
        <v>1820</v>
      </c>
      <c r="G140" s="139"/>
      <c r="H140" s="140"/>
    </row>
    <row r="141" spans="1:8" ht="15" customHeight="1">
      <c r="A141" s="141">
        <v>34558</v>
      </c>
      <c r="B141" s="141"/>
      <c r="C141" s="141"/>
      <c r="D141" s="132" t="s">
        <v>77</v>
      </c>
      <c r="E141" s="142" t="s">
        <v>97</v>
      </c>
      <c r="F141" s="153">
        <v>7800</v>
      </c>
      <c r="G141" s="139"/>
      <c r="H141" s="140"/>
    </row>
    <row r="142" spans="1:8" ht="15" customHeight="1">
      <c r="A142" s="132">
        <v>34565</v>
      </c>
      <c r="D142" s="132" t="s">
        <v>77</v>
      </c>
      <c r="E142" s="139" t="s">
        <v>386</v>
      </c>
      <c r="F142" s="152">
        <v>1820</v>
      </c>
      <c r="G142" s="139"/>
      <c r="H142" s="140"/>
    </row>
    <row r="143" spans="1:8" ht="15" customHeight="1">
      <c r="A143" s="132">
        <v>34574</v>
      </c>
      <c r="D143" s="132" t="s">
        <v>77</v>
      </c>
      <c r="E143" s="139" t="s">
        <v>98</v>
      </c>
      <c r="F143" s="152">
        <v>7800</v>
      </c>
      <c r="G143" s="139"/>
      <c r="H143" s="140"/>
    </row>
    <row r="144" spans="1:8" ht="15" customHeight="1">
      <c r="A144" s="132">
        <v>34581</v>
      </c>
      <c r="D144" s="132" t="s">
        <v>77</v>
      </c>
      <c r="E144" s="139" t="s">
        <v>387</v>
      </c>
      <c r="F144" s="152">
        <v>1820</v>
      </c>
      <c r="G144" s="139"/>
      <c r="H144" s="140"/>
    </row>
    <row r="145" spans="1:8" ht="15" customHeight="1">
      <c r="A145" s="132">
        <v>34589</v>
      </c>
      <c r="D145" s="132" t="s">
        <v>77</v>
      </c>
      <c r="E145" s="139" t="s">
        <v>99</v>
      </c>
      <c r="F145" s="152">
        <v>7800</v>
      </c>
      <c r="G145" s="139"/>
      <c r="H145" s="140"/>
    </row>
    <row r="146" spans="1:8" ht="15" customHeight="1">
      <c r="A146" s="132">
        <v>34608</v>
      </c>
      <c r="D146" s="132" t="s">
        <v>77</v>
      </c>
      <c r="E146" s="139" t="s">
        <v>388</v>
      </c>
      <c r="F146" s="148">
        <v>2340</v>
      </c>
      <c r="G146" s="139"/>
      <c r="H146" s="140"/>
    </row>
    <row r="147" spans="1:8" ht="15" customHeight="1">
      <c r="A147" s="132">
        <v>34616</v>
      </c>
      <c r="D147" s="132" t="s">
        <v>77</v>
      </c>
      <c r="E147" s="139" t="s">
        <v>389</v>
      </c>
      <c r="F147" s="148">
        <v>2340</v>
      </c>
      <c r="G147" s="139"/>
      <c r="H147" s="140"/>
    </row>
    <row r="148" spans="1:8" ht="15" customHeight="1">
      <c r="A148" s="132">
        <v>34624</v>
      </c>
      <c r="D148" s="132" t="s">
        <v>77</v>
      </c>
      <c r="E148" s="139" t="s">
        <v>390</v>
      </c>
      <c r="F148" s="148">
        <v>2340</v>
      </c>
      <c r="G148" s="139"/>
      <c r="H148" s="140"/>
    </row>
    <row r="149" spans="1:8" ht="15" customHeight="1">
      <c r="A149" s="132">
        <v>34632</v>
      </c>
      <c r="D149" s="132" t="s">
        <v>77</v>
      </c>
      <c r="E149" s="139" t="s">
        <v>391</v>
      </c>
      <c r="F149" s="148">
        <v>2340</v>
      </c>
      <c r="G149" s="139"/>
      <c r="H149" s="140"/>
    </row>
    <row r="150" spans="1:8" ht="15" customHeight="1">
      <c r="A150" s="132">
        <v>34640</v>
      </c>
      <c r="D150" s="132" t="s">
        <v>77</v>
      </c>
      <c r="E150" s="139" t="s">
        <v>392</v>
      </c>
      <c r="F150" s="152">
        <v>2860</v>
      </c>
      <c r="G150" s="139"/>
      <c r="H150" s="140"/>
    </row>
    <row r="151" spans="1:8" ht="15" customHeight="1">
      <c r="A151" s="132">
        <v>34659</v>
      </c>
      <c r="D151" s="132" t="s">
        <v>77</v>
      </c>
      <c r="E151" s="139" t="s">
        <v>393</v>
      </c>
      <c r="F151" s="152">
        <v>2860</v>
      </c>
      <c r="G151" s="139"/>
      <c r="H151" s="140"/>
    </row>
    <row r="152" spans="1:8" ht="15" customHeight="1">
      <c r="A152" s="132">
        <v>34667</v>
      </c>
      <c r="D152" s="132" t="s">
        <v>77</v>
      </c>
      <c r="E152" s="139" t="s">
        <v>394</v>
      </c>
      <c r="F152" s="152">
        <v>2860</v>
      </c>
      <c r="G152" s="139"/>
      <c r="H152" s="140"/>
    </row>
    <row r="153" spans="1:8" ht="15" customHeight="1">
      <c r="A153" s="132">
        <v>34675</v>
      </c>
      <c r="D153" s="132" t="s">
        <v>77</v>
      </c>
      <c r="E153" s="139" t="s">
        <v>395</v>
      </c>
      <c r="F153" s="152">
        <v>2860</v>
      </c>
      <c r="G153" s="139"/>
      <c r="H153" s="140"/>
    </row>
    <row r="154" spans="1:8" ht="15" customHeight="1">
      <c r="A154" s="132">
        <v>34683</v>
      </c>
      <c r="D154" s="132" t="s">
        <v>77</v>
      </c>
      <c r="E154" s="139" t="s">
        <v>396</v>
      </c>
      <c r="F154" s="152">
        <v>1170</v>
      </c>
      <c r="G154" s="139"/>
      <c r="H154" s="140"/>
    </row>
    <row r="155" spans="1:8" ht="15" customHeight="1">
      <c r="A155" s="132">
        <v>34691</v>
      </c>
      <c r="D155" s="132" t="s">
        <v>77</v>
      </c>
      <c r="E155" s="139" t="s">
        <v>397</v>
      </c>
      <c r="F155" s="152">
        <v>1170</v>
      </c>
      <c r="G155" s="139"/>
      <c r="H155" s="140"/>
    </row>
    <row r="156" spans="1:8" ht="15" customHeight="1">
      <c r="A156" s="132">
        <v>34700</v>
      </c>
      <c r="D156" s="132" t="s">
        <v>77</v>
      </c>
      <c r="E156" s="139" t="s">
        <v>398</v>
      </c>
      <c r="F156" s="152">
        <v>1170</v>
      </c>
      <c r="G156" s="139"/>
      <c r="H156" s="140"/>
    </row>
    <row r="157" spans="1:8" ht="15" customHeight="1">
      <c r="A157" s="132">
        <v>34718</v>
      </c>
      <c r="D157" s="132" t="s">
        <v>77</v>
      </c>
      <c r="E157" s="139" t="s">
        <v>399</v>
      </c>
      <c r="F157" s="152">
        <v>1170</v>
      </c>
      <c r="G157" s="139"/>
      <c r="H157" s="140"/>
    </row>
    <row r="158" spans="1:8" ht="15" customHeight="1">
      <c r="A158" s="132">
        <v>34725</v>
      </c>
      <c r="D158" s="132" t="s">
        <v>77</v>
      </c>
      <c r="E158" s="139" t="s">
        <v>556</v>
      </c>
      <c r="F158" s="152">
        <v>720</v>
      </c>
      <c r="G158" s="139"/>
      <c r="H158" s="140"/>
    </row>
    <row r="159" spans="1:8" ht="15" customHeight="1">
      <c r="A159" s="132">
        <v>34726</v>
      </c>
      <c r="D159" s="132" t="s">
        <v>77</v>
      </c>
      <c r="E159" s="139" t="s">
        <v>471</v>
      </c>
      <c r="F159" s="152">
        <v>720</v>
      </c>
      <c r="G159" s="139"/>
      <c r="H159" s="140"/>
    </row>
    <row r="160" spans="1:8" ht="15" customHeight="1">
      <c r="A160" s="132">
        <v>34727</v>
      </c>
      <c r="D160" s="132" t="s">
        <v>77</v>
      </c>
      <c r="E160" s="139" t="s">
        <v>400</v>
      </c>
      <c r="F160" s="152">
        <v>720</v>
      </c>
      <c r="G160" s="139"/>
      <c r="H160" s="140"/>
    </row>
    <row r="161" spans="1:8" ht="15" customHeight="1">
      <c r="A161" s="132">
        <v>34728</v>
      </c>
      <c r="D161" s="132" t="s">
        <v>77</v>
      </c>
      <c r="E161" s="139" t="s">
        <v>100</v>
      </c>
      <c r="F161" s="152">
        <v>720</v>
      </c>
      <c r="G161" s="139"/>
      <c r="H161" s="140"/>
    </row>
    <row r="162" spans="1:8" ht="15" customHeight="1">
      <c r="A162" s="132">
        <v>34900</v>
      </c>
      <c r="D162" s="132" t="s">
        <v>77</v>
      </c>
      <c r="E162" s="139" t="s">
        <v>401</v>
      </c>
      <c r="F162" s="152">
        <v>1820</v>
      </c>
      <c r="G162" s="139"/>
      <c r="H162" s="140"/>
    </row>
    <row r="163" spans="1:8" ht="15" customHeight="1">
      <c r="A163" s="132">
        <v>34909</v>
      </c>
      <c r="D163" s="132" t="s">
        <v>77</v>
      </c>
      <c r="E163" s="139" t="s">
        <v>101</v>
      </c>
      <c r="F163" s="152">
        <v>7800</v>
      </c>
      <c r="G163" s="139"/>
      <c r="H163" s="140"/>
    </row>
    <row r="164" spans="1:8" ht="15" customHeight="1">
      <c r="A164" s="132">
        <v>34927</v>
      </c>
      <c r="D164" s="132" t="s">
        <v>77</v>
      </c>
      <c r="E164" s="139" t="s">
        <v>402</v>
      </c>
      <c r="F164" s="152">
        <v>1820</v>
      </c>
      <c r="G164" s="139"/>
      <c r="H164" s="140"/>
    </row>
    <row r="165" spans="1:8" ht="15" customHeight="1">
      <c r="A165" s="132">
        <v>34936</v>
      </c>
      <c r="D165" s="132" t="s">
        <v>77</v>
      </c>
      <c r="E165" s="139" t="s">
        <v>102</v>
      </c>
      <c r="F165" s="152">
        <v>7800</v>
      </c>
      <c r="G165" s="139"/>
      <c r="H165" s="140"/>
    </row>
    <row r="166" spans="1:8" ht="15" customHeight="1">
      <c r="A166" s="132">
        <v>34943</v>
      </c>
      <c r="D166" s="132" t="s">
        <v>77</v>
      </c>
      <c r="E166" s="139" t="s">
        <v>403</v>
      </c>
      <c r="F166" s="152">
        <v>1820</v>
      </c>
      <c r="G166" s="139"/>
      <c r="H166" s="140"/>
    </row>
    <row r="167" spans="1:8" ht="15" customHeight="1">
      <c r="A167" s="132">
        <v>34952</v>
      </c>
      <c r="D167" s="132" t="s">
        <v>77</v>
      </c>
      <c r="E167" s="139" t="s">
        <v>65</v>
      </c>
      <c r="F167" s="152">
        <v>7800</v>
      </c>
      <c r="G167" s="139"/>
      <c r="H167" s="140"/>
    </row>
    <row r="168" spans="1:8" ht="15" customHeight="1">
      <c r="A168" s="132">
        <v>34959</v>
      </c>
      <c r="D168" s="132" t="s">
        <v>77</v>
      </c>
      <c r="E168" s="139" t="s">
        <v>404</v>
      </c>
      <c r="F168" s="152">
        <v>1820</v>
      </c>
      <c r="G168" s="139"/>
      <c r="H168" s="140"/>
    </row>
    <row r="169" spans="1:8" ht="15" customHeight="1">
      <c r="A169" s="132">
        <v>34967</v>
      </c>
      <c r="D169" s="132" t="s">
        <v>77</v>
      </c>
      <c r="E169" s="139" t="s">
        <v>103</v>
      </c>
      <c r="F169" s="152">
        <v>7800</v>
      </c>
      <c r="G169" s="139"/>
      <c r="H169" s="140"/>
    </row>
    <row r="170" spans="1:8" ht="15" customHeight="1">
      <c r="A170" s="132">
        <v>34986</v>
      </c>
      <c r="D170" s="132" t="s">
        <v>77</v>
      </c>
      <c r="E170" s="139" t="s">
        <v>405</v>
      </c>
      <c r="F170" s="152">
        <v>2340</v>
      </c>
      <c r="G170" s="139"/>
      <c r="H170" s="140"/>
    </row>
    <row r="171" spans="1:8" ht="15" customHeight="1">
      <c r="A171" s="132">
        <v>34994</v>
      </c>
      <c r="D171" s="132" t="s">
        <v>77</v>
      </c>
      <c r="E171" s="132" t="s">
        <v>406</v>
      </c>
      <c r="F171" s="152">
        <v>2340</v>
      </c>
      <c r="G171" s="139"/>
      <c r="H171" s="140"/>
    </row>
    <row r="172" spans="1:8" ht="15" customHeight="1">
      <c r="A172" s="132">
        <v>35002</v>
      </c>
      <c r="D172" s="132" t="s">
        <v>77</v>
      </c>
      <c r="E172" s="132" t="s">
        <v>407</v>
      </c>
      <c r="F172" s="152">
        <v>2340</v>
      </c>
      <c r="G172" s="139"/>
      <c r="H172" s="140"/>
    </row>
    <row r="173" spans="1:8" ht="15" customHeight="1">
      <c r="A173" s="132">
        <v>35010</v>
      </c>
      <c r="D173" s="132" t="s">
        <v>77</v>
      </c>
      <c r="E173" s="132" t="s">
        <v>408</v>
      </c>
      <c r="F173" s="152">
        <v>2340</v>
      </c>
      <c r="G173" s="139"/>
      <c r="H173" s="140"/>
    </row>
    <row r="174" spans="1:8" ht="15" customHeight="1">
      <c r="A174" s="132">
        <v>35018</v>
      </c>
      <c r="D174" s="132" t="s">
        <v>77</v>
      </c>
      <c r="E174" s="132" t="s">
        <v>409</v>
      </c>
      <c r="F174" s="152">
        <v>2860</v>
      </c>
      <c r="G174" s="139"/>
      <c r="H174" s="140"/>
    </row>
    <row r="175" spans="1:8" ht="15" customHeight="1">
      <c r="A175" s="132">
        <v>35029</v>
      </c>
      <c r="D175" s="132" t="s">
        <v>77</v>
      </c>
      <c r="E175" s="132" t="s">
        <v>66</v>
      </c>
      <c r="F175" s="152">
        <v>720</v>
      </c>
      <c r="G175" s="139"/>
      <c r="H175" s="140"/>
    </row>
    <row r="176" spans="1:8" ht="15" customHeight="1">
      <c r="A176" s="132">
        <v>35037</v>
      </c>
      <c r="D176" s="132" t="s">
        <v>77</v>
      </c>
      <c r="E176" s="132" t="s">
        <v>410</v>
      </c>
      <c r="F176" s="152">
        <v>2860</v>
      </c>
      <c r="G176" s="139"/>
      <c r="H176" s="140"/>
    </row>
    <row r="177" spans="1:8" ht="15" customHeight="1">
      <c r="A177" s="132">
        <v>35045</v>
      </c>
      <c r="D177" s="132" t="s">
        <v>77</v>
      </c>
      <c r="E177" s="132" t="s">
        <v>411</v>
      </c>
      <c r="F177" s="152">
        <v>2860</v>
      </c>
      <c r="G177" s="139"/>
      <c r="H177" s="140"/>
    </row>
    <row r="178" spans="1:8" ht="15" customHeight="1">
      <c r="A178" s="132">
        <v>35053</v>
      </c>
      <c r="D178" s="132" t="s">
        <v>77</v>
      </c>
      <c r="E178" s="132" t="s">
        <v>412</v>
      </c>
      <c r="F178" s="152">
        <v>2860</v>
      </c>
      <c r="G178" s="139"/>
      <c r="H178" s="140"/>
    </row>
    <row r="179" spans="1:8" ht="15" customHeight="1">
      <c r="A179" s="132">
        <v>35061</v>
      </c>
      <c r="D179" s="132" t="s">
        <v>77</v>
      </c>
      <c r="E179" s="132" t="s">
        <v>413</v>
      </c>
      <c r="F179" s="152">
        <v>1170</v>
      </c>
      <c r="G179" s="139"/>
      <c r="H179" s="140"/>
    </row>
    <row r="180" spans="1:8" ht="15" customHeight="1">
      <c r="A180" s="132">
        <v>35069</v>
      </c>
      <c r="D180" s="132" t="s">
        <v>77</v>
      </c>
      <c r="E180" s="132" t="s">
        <v>414</v>
      </c>
      <c r="F180" s="152">
        <v>1170</v>
      </c>
      <c r="G180" s="139"/>
      <c r="H180" s="140"/>
    </row>
    <row r="181" spans="1:8" ht="15" customHeight="1">
      <c r="A181" s="132">
        <v>35078</v>
      </c>
      <c r="D181" s="132" t="s">
        <v>77</v>
      </c>
      <c r="E181" s="132" t="s">
        <v>415</v>
      </c>
      <c r="F181" s="152">
        <v>1170</v>
      </c>
      <c r="G181" s="139"/>
      <c r="H181" s="140"/>
    </row>
    <row r="182" spans="1:8" ht="15" customHeight="1">
      <c r="A182" s="132">
        <v>35096</v>
      </c>
      <c r="D182" s="132" t="s">
        <v>77</v>
      </c>
      <c r="E182" s="132" t="s">
        <v>416</v>
      </c>
      <c r="F182" s="152">
        <v>1170</v>
      </c>
      <c r="G182" s="139"/>
      <c r="H182" s="140"/>
    </row>
    <row r="183" spans="1:8" ht="15" customHeight="1">
      <c r="A183" s="132">
        <v>35949</v>
      </c>
      <c r="D183" s="132" t="s">
        <v>77</v>
      </c>
      <c r="E183" s="132" t="s">
        <v>339</v>
      </c>
      <c r="F183" s="152">
        <v>1820</v>
      </c>
      <c r="G183" s="139"/>
      <c r="H183" s="140"/>
    </row>
    <row r="184" spans="1:8" ht="15" customHeight="1">
      <c r="A184" s="132">
        <v>35958</v>
      </c>
      <c r="D184" s="132" t="s">
        <v>77</v>
      </c>
      <c r="E184" s="132" t="s">
        <v>340</v>
      </c>
      <c r="F184" s="152">
        <v>7800</v>
      </c>
      <c r="G184" s="139"/>
      <c r="H184" s="140"/>
    </row>
    <row r="185" spans="1:8" ht="15" customHeight="1">
      <c r="A185" s="132">
        <v>35967</v>
      </c>
      <c r="D185" s="132" t="s">
        <v>77</v>
      </c>
      <c r="E185" s="132" t="s">
        <v>417</v>
      </c>
      <c r="F185" s="152">
        <v>1820</v>
      </c>
      <c r="G185" s="139"/>
      <c r="H185" s="140"/>
    </row>
    <row r="186" spans="1:8" ht="15" customHeight="1">
      <c r="A186" s="132">
        <v>35973</v>
      </c>
      <c r="D186" s="132" t="s">
        <v>77</v>
      </c>
      <c r="E186" s="132" t="s">
        <v>341</v>
      </c>
      <c r="F186" s="152">
        <v>7800</v>
      </c>
      <c r="G186" s="139"/>
      <c r="H186" s="140"/>
    </row>
    <row r="187" spans="1:8" ht="15" customHeight="1">
      <c r="A187" s="132">
        <v>35984</v>
      </c>
      <c r="D187" s="132" t="s">
        <v>77</v>
      </c>
      <c r="E187" s="132" t="s">
        <v>418</v>
      </c>
      <c r="F187" s="152">
        <v>1820</v>
      </c>
      <c r="G187" s="139"/>
      <c r="H187" s="140"/>
    </row>
    <row r="188" spans="1:8" ht="15" customHeight="1">
      <c r="A188" s="132">
        <v>35992</v>
      </c>
      <c r="D188" s="132" t="s">
        <v>77</v>
      </c>
      <c r="E188" s="132" t="s">
        <v>419</v>
      </c>
      <c r="F188" s="152">
        <v>7800</v>
      </c>
      <c r="G188" s="139"/>
      <c r="H188" s="140"/>
    </row>
    <row r="189" spans="1:8" ht="15" customHeight="1">
      <c r="A189" s="132">
        <v>36001</v>
      </c>
      <c r="D189" s="132" t="s">
        <v>77</v>
      </c>
      <c r="E189" s="132" t="s">
        <v>104</v>
      </c>
      <c r="F189" s="152">
        <v>1820</v>
      </c>
      <c r="G189" s="139"/>
      <c r="H189" s="140"/>
    </row>
    <row r="190" spans="1:8" ht="15" customHeight="1">
      <c r="A190" s="132">
        <v>36009</v>
      </c>
      <c r="D190" s="132" t="s">
        <v>95</v>
      </c>
      <c r="E190" s="132" t="s">
        <v>105</v>
      </c>
      <c r="F190" s="152">
        <v>2150</v>
      </c>
      <c r="G190" s="139"/>
      <c r="H190" s="140"/>
    </row>
    <row r="191" spans="1:8" ht="15" customHeight="1">
      <c r="A191" s="132">
        <v>36013</v>
      </c>
      <c r="D191" s="132" t="s">
        <v>77</v>
      </c>
      <c r="E191" s="132" t="s">
        <v>106</v>
      </c>
      <c r="F191" s="152">
        <v>7800</v>
      </c>
      <c r="G191" s="139"/>
      <c r="H191" s="140"/>
    </row>
    <row r="192" spans="1:8" ht="15" customHeight="1">
      <c r="A192" s="132">
        <v>36026</v>
      </c>
      <c r="D192" s="132" t="s">
        <v>77</v>
      </c>
      <c r="E192" s="132" t="s">
        <v>107</v>
      </c>
      <c r="F192" s="152">
        <v>1170</v>
      </c>
      <c r="G192" s="139"/>
      <c r="H192" s="140"/>
    </row>
    <row r="193" spans="1:8" ht="15" customHeight="1">
      <c r="A193" s="132">
        <v>36027</v>
      </c>
      <c r="D193" s="132" t="s">
        <v>95</v>
      </c>
      <c r="E193" s="132" t="s">
        <v>342</v>
      </c>
      <c r="F193" s="152">
        <v>4810</v>
      </c>
      <c r="G193" s="139"/>
      <c r="H193" s="140"/>
    </row>
    <row r="194" spans="1:8" ht="15" customHeight="1">
      <c r="A194" s="132">
        <v>36035</v>
      </c>
      <c r="D194" s="132" t="s">
        <v>77</v>
      </c>
      <c r="E194" s="132" t="s">
        <v>420</v>
      </c>
      <c r="F194" s="152">
        <v>1170</v>
      </c>
      <c r="G194" s="139"/>
      <c r="H194" s="140"/>
    </row>
    <row r="195" spans="1:8" ht="15" customHeight="1">
      <c r="A195" s="132">
        <v>36043</v>
      </c>
      <c r="D195" s="132" t="s">
        <v>77</v>
      </c>
      <c r="E195" s="132" t="s">
        <v>421</v>
      </c>
      <c r="F195" s="152">
        <v>1170</v>
      </c>
      <c r="G195" s="139"/>
      <c r="H195" s="140"/>
    </row>
    <row r="196" spans="1:8" ht="15" customHeight="1">
      <c r="A196" s="132">
        <v>36045</v>
      </c>
      <c r="D196" s="132" t="s">
        <v>95</v>
      </c>
      <c r="E196" s="132" t="s">
        <v>108</v>
      </c>
      <c r="F196" s="152">
        <v>520</v>
      </c>
      <c r="G196" s="139"/>
      <c r="H196" s="140"/>
    </row>
    <row r="197" spans="1:8" ht="15" customHeight="1">
      <c r="A197" s="132">
        <v>36047</v>
      </c>
      <c r="D197" s="132" t="s">
        <v>95</v>
      </c>
      <c r="E197" s="132" t="s">
        <v>343</v>
      </c>
      <c r="F197" s="152">
        <v>2280</v>
      </c>
      <c r="G197" s="139"/>
      <c r="H197" s="140"/>
    </row>
    <row r="198" spans="1:8" ht="15" customHeight="1">
      <c r="A198" s="132">
        <v>36052</v>
      </c>
      <c r="D198" s="132" t="s">
        <v>77</v>
      </c>
      <c r="E198" s="132" t="s">
        <v>109</v>
      </c>
      <c r="F198" s="152">
        <v>1170</v>
      </c>
      <c r="G198" s="139"/>
      <c r="H198" s="140"/>
    </row>
    <row r="199" spans="1:8" ht="15" customHeight="1">
      <c r="A199" s="132">
        <v>36060</v>
      </c>
      <c r="D199" s="132" t="s">
        <v>77</v>
      </c>
      <c r="E199" s="132" t="s">
        <v>110</v>
      </c>
      <c r="F199" s="152">
        <v>2340</v>
      </c>
      <c r="G199" s="139"/>
      <c r="H199" s="140"/>
    </row>
    <row r="200" spans="1:8" ht="15" customHeight="1">
      <c r="A200" s="132">
        <v>36077</v>
      </c>
      <c r="D200" s="132" t="s">
        <v>77</v>
      </c>
      <c r="E200" s="132" t="s">
        <v>111</v>
      </c>
      <c r="F200" s="152">
        <v>2340</v>
      </c>
      <c r="G200" s="139"/>
      <c r="H200" s="140"/>
    </row>
    <row r="201" spans="1:8" ht="15" customHeight="1">
      <c r="A201" s="132">
        <v>36086</v>
      </c>
      <c r="D201" s="132" t="s">
        <v>77</v>
      </c>
      <c r="E201" s="132" t="s">
        <v>112</v>
      </c>
      <c r="F201" s="152">
        <v>2340</v>
      </c>
      <c r="G201" s="139"/>
      <c r="H201" s="140"/>
    </row>
    <row r="202" spans="1:8" ht="15" customHeight="1">
      <c r="A202" s="132">
        <v>36094</v>
      </c>
      <c r="D202" s="132" t="s">
        <v>77</v>
      </c>
      <c r="E202" s="132" t="s">
        <v>113</v>
      </c>
      <c r="F202" s="148">
        <v>2340</v>
      </c>
      <c r="G202" s="139"/>
      <c r="H202" s="140"/>
    </row>
    <row r="203" spans="1:8" ht="15" customHeight="1">
      <c r="A203" s="132">
        <v>36103</v>
      </c>
      <c r="D203" s="132" t="s">
        <v>77</v>
      </c>
      <c r="E203" s="132" t="s">
        <v>114</v>
      </c>
      <c r="F203" s="152">
        <v>2860</v>
      </c>
      <c r="G203" s="139"/>
      <c r="H203" s="140"/>
    </row>
    <row r="204" spans="1:8" ht="15" customHeight="1">
      <c r="A204" s="132">
        <v>36111</v>
      </c>
      <c r="D204" s="132" t="s">
        <v>77</v>
      </c>
      <c r="E204" s="132" t="s">
        <v>115</v>
      </c>
      <c r="F204" s="152">
        <v>2860</v>
      </c>
      <c r="G204" s="139"/>
      <c r="H204" s="140"/>
    </row>
    <row r="205" spans="1:8" ht="15" customHeight="1">
      <c r="A205" s="132">
        <v>36120</v>
      </c>
      <c r="D205" s="132" t="s">
        <v>77</v>
      </c>
      <c r="E205" s="132" t="s">
        <v>116</v>
      </c>
      <c r="F205" s="148">
        <v>2860</v>
      </c>
      <c r="G205" s="139"/>
      <c r="H205" s="140"/>
    </row>
    <row r="206" spans="1:8" ht="15" customHeight="1">
      <c r="A206" s="132">
        <v>36137</v>
      </c>
      <c r="D206" s="132" t="s">
        <v>77</v>
      </c>
      <c r="E206" s="132" t="s">
        <v>117</v>
      </c>
      <c r="F206" s="152">
        <v>2860</v>
      </c>
      <c r="G206" s="139"/>
      <c r="H206" s="140"/>
    </row>
    <row r="207" spans="1:8" ht="15" customHeight="1">
      <c r="A207" s="132">
        <v>41267</v>
      </c>
      <c r="D207" s="132" t="s">
        <v>77</v>
      </c>
      <c r="E207" s="132" t="s">
        <v>557</v>
      </c>
      <c r="F207" s="152">
        <v>1200</v>
      </c>
      <c r="G207" s="139"/>
      <c r="H207" s="140"/>
    </row>
    <row r="208" spans="1:8" ht="15" customHeight="1">
      <c r="A208" s="132">
        <v>41814</v>
      </c>
      <c r="D208" s="132" t="s">
        <v>76</v>
      </c>
      <c r="E208" s="132" t="s">
        <v>558</v>
      </c>
      <c r="F208" s="148">
        <v>460</v>
      </c>
      <c r="G208" s="139"/>
      <c r="H208" s="140"/>
    </row>
    <row r="209" spans="1:8" ht="15" customHeight="1">
      <c r="A209" s="132">
        <v>42331</v>
      </c>
      <c r="D209" s="132" t="s">
        <v>76</v>
      </c>
      <c r="E209" s="132" t="s">
        <v>236</v>
      </c>
      <c r="F209" s="148">
        <v>650</v>
      </c>
      <c r="G209" s="139"/>
      <c r="H209" s="140"/>
    </row>
    <row r="210" spans="1:8" ht="15" customHeight="1">
      <c r="A210" s="132">
        <v>42340</v>
      </c>
      <c r="D210" s="132" t="s">
        <v>76</v>
      </c>
      <c r="E210" s="132" t="s">
        <v>237</v>
      </c>
      <c r="F210" s="152">
        <v>650</v>
      </c>
      <c r="G210" s="139"/>
      <c r="H210" s="140"/>
    </row>
    <row r="211" spans="1:8" ht="15" customHeight="1">
      <c r="A211" s="132">
        <v>42358</v>
      </c>
      <c r="D211" s="132" t="s">
        <v>76</v>
      </c>
      <c r="E211" s="132" t="s">
        <v>238</v>
      </c>
      <c r="F211" s="152">
        <v>650</v>
      </c>
      <c r="G211" s="139"/>
      <c r="H211" s="140"/>
    </row>
    <row r="212" spans="1:8" ht="15" customHeight="1">
      <c r="A212" s="132">
        <v>47090</v>
      </c>
      <c r="D212" s="132" t="s">
        <v>93</v>
      </c>
      <c r="E212" s="132" t="s">
        <v>559</v>
      </c>
      <c r="F212" s="152">
        <v>3510</v>
      </c>
      <c r="G212" s="139"/>
      <c r="H212" s="140"/>
    </row>
    <row r="213" spans="1:8" ht="15" customHeight="1">
      <c r="A213" s="132">
        <v>47095</v>
      </c>
      <c r="D213" s="132" t="s">
        <v>93</v>
      </c>
      <c r="E213" s="132" t="s">
        <v>560</v>
      </c>
      <c r="F213" s="152">
        <v>390</v>
      </c>
      <c r="G213" s="139"/>
      <c r="H213" s="140"/>
    </row>
    <row r="214" spans="1:8" ht="15" customHeight="1">
      <c r="A214" s="132">
        <v>47108</v>
      </c>
      <c r="D214" s="132" t="s">
        <v>93</v>
      </c>
      <c r="E214" s="132" t="s">
        <v>561</v>
      </c>
      <c r="F214" s="152">
        <v>390</v>
      </c>
      <c r="G214" s="139"/>
      <c r="H214" s="140"/>
    </row>
    <row r="215" spans="1:8" ht="15" customHeight="1">
      <c r="A215" s="132">
        <v>48426</v>
      </c>
      <c r="D215" s="132" t="s">
        <v>77</v>
      </c>
      <c r="E215" s="132" t="s">
        <v>562</v>
      </c>
      <c r="F215" s="152">
        <v>100</v>
      </c>
      <c r="G215" s="139"/>
      <c r="H215" s="140"/>
    </row>
    <row r="216" spans="1:8" ht="15" customHeight="1">
      <c r="A216" s="132">
        <v>48881</v>
      </c>
      <c r="D216" s="132" t="s">
        <v>77</v>
      </c>
      <c r="E216" s="132" t="s">
        <v>563</v>
      </c>
      <c r="F216" s="152">
        <v>200</v>
      </c>
      <c r="G216" s="139"/>
      <c r="H216" s="140"/>
    </row>
    <row r="217" spans="1:8" ht="15" customHeight="1">
      <c r="A217" s="132">
        <v>48899</v>
      </c>
      <c r="D217" s="132" t="s">
        <v>77</v>
      </c>
      <c r="E217" s="132" t="s">
        <v>564</v>
      </c>
      <c r="F217" s="152">
        <v>200</v>
      </c>
      <c r="G217" s="139"/>
      <c r="H217" s="140"/>
    </row>
    <row r="218" spans="1:8" ht="15" customHeight="1">
      <c r="A218" s="132">
        <v>50147</v>
      </c>
      <c r="D218" s="132" t="s">
        <v>88</v>
      </c>
      <c r="E218" s="132" t="s">
        <v>278</v>
      </c>
      <c r="F218" s="152">
        <v>2730</v>
      </c>
      <c r="G218" s="139"/>
      <c r="H218" s="140"/>
    </row>
    <row r="219" spans="1:8" ht="15" customHeight="1">
      <c r="A219" s="132">
        <v>50155</v>
      </c>
      <c r="D219" s="132" t="s">
        <v>88</v>
      </c>
      <c r="E219" s="139" t="s">
        <v>279</v>
      </c>
      <c r="F219" s="148">
        <v>2730</v>
      </c>
      <c r="G219" s="139"/>
      <c r="H219" s="140"/>
    </row>
    <row r="220" spans="1:8" ht="15" customHeight="1">
      <c r="A220" s="132">
        <v>50163</v>
      </c>
      <c r="D220" s="132" t="s">
        <v>88</v>
      </c>
      <c r="E220" s="139" t="s">
        <v>280</v>
      </c>
      <c r="F220" s="148">
        <v>2730</v>
      </c>
      <c r="G220" s="139"/>
      <c r="H220" s="140"/>
    </row>
    <row r="221" spans="1:8" ht="15" customHeight="1">
      <c r="A221" s="132">
        <v>50171</v>
      </c>
      <c r="D221" s="132" t="s">
        <v>88</v>
      </c>
      <c r="E221" s="139" t="s">
        <v>281</v>
      </c>
      <c r="F221" s="148">
        <v>2730</v>
      </c>
      <c r="G221" s="139"/>
      <c r="H221" s="140"/>
    </row>
    <row r="222" spans="1:8" ht="15" customHeight="1">
      <c r="A222" s="132">
        <v>50189</v>
      </c>
      <c r="D222" s="132" t="s">
        <v>88</v>
      </c>
      <c r="E222" s="139" t="s">
        <v>286</v>
      </c>
      <c r="F222" s="148">
        <v>4110</v>
      </c>
      <c r="G222" s="139"/>
      <c r="H222" s="140"/>
    </row>
    <row r="223" spans="1:8" ht="15" customHeight="1">
      <c r="A223" s="141">
        <v>50197</v>
      </c>
      <c r="B223" s="141"/>
      <c r="C223" s="141"/>
      <c r="D223" s="142" t="s">
        <v>88</v>
      </c>
      <c r="E223" s="142" t="s">
        <v>287</v>
      </c>
      <c r="F223" s="153">
        <v>4110</v>
      </c>
      <c r="G223" s="139"/>
      <c r="H223" s="140"/>
    </row>
    <row r="224" spans="1:8" ht="15" customHeight="1">
      <c r="A224" s="141">
        <v>50206</v>
      </c>
      <c r="B224" s="141"/>
      <c r="C224" s="141"/>
      <c r="D224" s="142" t="s">
        <v>88</v>
      </c>
      <c r="E224" s="142" t="s">
        <v>288</v>
      </c>
      <c r="F224" s="153">
        <v>4110</v>
      </c>
      <c r="G224" s="139"/>
      <c r="H224" s="140"/>
    </row>
    <row r="225" spans="1:8" ht="15" customHeight="1">
      <c r="A225" s="141">
        <v>50214</v>
      </c>
      <c r="B225" s="141"/>
      <c r="C225" s="141"/>
      <c r="D225" s="142" t="s">
        <v>88</v>
      </c>
      <c r="E225" s="142" t="s">
        <v>289</v>
      </c>
      <c r="F225" s="153">
        <v>4110</v>
      </c>
      <c r="G225" s="139"/>
      <c r="H225" s="140"/>
    </row>
    <row r="226" spans="1:8" ht="15" customHeight="1">
      <c r="A226" s="141">
        <v>50222</v>
      </c>
      <c r="B226" s="141"/>
      <c r="C226" s="141"/>
      <c r="D226" s="142" t="s">
        <v>88</v>
      </c>
      <c r="E226" s="142" t="s">
        <v>282</v>
      </c>
      <c r="F226" s="153">
        <v>1300</v>
      </c>
      <c r="G226" s="139"/>
      <c r="H226" s="140"/>
    </row>
    <row r="227" spans="1:8" ht="15" customHeight="1">
      <c r="A227" s="132">
        <v>50230</v>
      </c>
      <c r="D227" s="132" t="s">
        <v>88</v>
      </c>
      <c r="E227" s="139" t="s">
        <v>283</v>
      </c>
      <c r="F227" s="152">
        <v>1300</v>
      </c>
      <c r="G227" s="139"/>
      <c r="H227" s="140"/>
    </row>
    <row r="228" spans="1:8" ht="15" customHeight="1">
      <c r="A228" s="132">
        <v>50248</v>
      </c>
      <c r="D228" s="132" t="s">
        <v>88</v>
      </c>
      <c r="E228" s="139" t="s">
        <v>284</v>
      </c>
      <c r="F228" s="152">
        <v>1300</v>
      </c>
      <c r="G228" s="139"/>
      <c r="H228" s="140"/>
    </row>
    <row r="229" spans="1:8" ht="15" customHeight="1">
      <c r="A229" s="132">
        <v>50256</v>
      </c>
      <c r="D229" s="132" t="s">
        <v>88</v>
      </c>
      <c r="E229" s="139" t="s">
        <v>285</v>
      </c>
      <c r="F229" s="152">
        <v>1300</v>
      </c>
      <c r="G229" s="139"/>
      <c r="H229" s="140"/>
    </row>
    <row r="230" spans="1:8" ht="15" customHeight="1">
      <c r="A230" s="141">
        <v>50264</v>
      </c>
      <c r="B230" s="141"/>
      <c r="C230" s="141"/>
      <c r="D230" s="142" t="s">
        <v>88</v>
      </c>
      <c r="E230" s="142" t="s">
        <v>290</v>
      </c>
      <c r="F230" s="153">
        <v>2340</v>
      </c>
      <c r="G230" s="139"/>
      <c r="H230" s="140"/>
    </row>
    <row r="231" spans="1:8" ht="15" customHeight="1">
      <c r="A231" s="141">
        <v>50273</v>
      </c>
      <c r="B231" s="141"/>
      <c r="C231" s="141"/>
      <c r="D231" s="142" t="s">
        <v>88</v>
      </c>
      <c r="E231" s="142" t="s">
        <v>291</v>
      </c>
      <c r="F231" s="153">
        <v>2340</v>
      </c>
      <c r="G231" s="139"/>
      <c r="H231" s="140"/>
    </row>
    <row r="232" spans="1:8" ht="15" customHeight="1">
      <c r="A232" s="141">
        <v>50281</v>
      </c>
      <c r="B232" s="141"/>
      <c r="C232" s="141"/>
      <c r="D232" s="142" t="s">
        <v>88</v>
      </c>
      <c r="E232" s="142" t="s">
        <v>292</v>
      </c>
      <c r="F232" s="153">
        <v>2340</v>
      </c>
      <c r="G232" s="139"/>
      <c r="H232" s="140"/>
    </row>
    <row r="233" spans="1:8" ht="15" customHeight="1">
      <c r="A233" s="141">
        <v>50299</v>
      </c>
      <c r="B233" s="141"/>
      <c r="C233" s="141"/>
      <c r="D233" s="142" t="s">
        <v>88</v>
      </c>
      <c r="E233" s="142" t="s">
        <v>293</v>
      </c>
      <c r="F233" s="153">
        <v>2340</v>
      </c>
      <c r="G233" s="139"/>
      <c r="H233" s="140"/>
    </row>
    <row r="234" spans="1:8" ht="15" customHeight="1">
      <c r="A234" s="141">
        <v>53248</v>
      </c>
      <c r="B234" s="141"/>
      <c r="C234" s="141"/>
      <c r="D234" s="142" t="s">
        <v>88</v>
      </c>
      <c r="E234" s="142" t="s">
        <v>565</v>
      </c>
      <c r="F234" s="153">
        <v>180</v>
      </c>
      <c r="G234" s="139"/>
      <c r="H234" s="140"/>
    </row>
    <row r="235" spans="1:8" ht="15" customHeight="1">
      <c r="A235" s="141">
        <v>53428</v>
      </c>
      <c r="B235" s="141"/>
      <c r="C235" s="141"/>
      <c r="D235" s="142" t="s">
        <v>88</v>
      </c>
      <c r="E235" s="142" t="s">
        <v>566</v>
      </c>
      <c r="F235" s="153">
        <v>180</v>
      </c>
      <c r="G235" s="139"/>
      <c r="H235" s="140"/>
    </row>
    <row r="236" spans="1:8" ht="15" customHeight="1">
      <c r="A236" s="141">
        <v>54130</v>
      </c>
      <c r="B236" s="141"/>
      <c r="C236" s="141"/>
      <c r="D236" s="142" t="s">
        <v>88</v>
      </c>
      <c r="E236" s="142" t="s">
        <v>239</v>
      </c>
      <c r="F236" s="153">
        <v>1950</v>
      </c>
      <c r="G236" s="139"/>
      <c r="H236" s="140"/>
    </row>
    <row r="237" spans="1:8" ht="15" customHeight="1">
      <c r="A237" s="141">
        <v>54148</v>
      </c>
      <c r="B237" s="141"/>
      <c r="C237" s="141"/>
      <c r="D237" s="142" t="s">
        <v>88</v>
      </c>
      <c r="E237" s="142" t="s">
        <v>240</v>
      </c>
      <c r="F237" s="153">
        <v>1950</v>
      </c>
      <c r="G237" s="139"/>
      <c r="H237" s="140"/>
    </row>
    <row r="238" spans="1:8" ht="15" customHeight="1">
      <c r="A238" s="141">
        <v>54156</v>
      </c>
      <c r="B238" s="141"/>
      <c r="C238" s="141"/>
      <c r="D238" s="142" t="s">
        <v>88</v>
      </c>
      <c r="E238" s="142" t="s">
        <v>241</v>
      </c>
      <c r="F238" s="153">
        <v>1950</v>
      </c>
      <c r="G238" s="139"/>
      <c r="H238" s="140"/>
    </row>
    <row r="239" spans="1:8" ht="15" customHeight="1">
      <c r="A239" s="141">
        <v>54164</v>
      </c>
      <c r="B239" s="141"/>
      <c r="C239" s="141"/>
      <c r="D239" s="142" t="s">
        <v>88</v>
      </c>
      <c r="E239" s="142" t="s">
        <v>242</v>
      </c>
      <c r="F239" s="153">
        <v>780</v>
      </c>
      <c r="G239" s="139"/>
      <c r="H239" s="140"/>
    </row>
    <row r="240" spans="1:8" ht="15" customHeight="1">
      <c r="A240" s="141">
        <v>54195</v>
      </c>
      <c r="B240" s="141"/>
      <c r="C240" s="141"/>
      <c r="D240" s="142" t="s">
        <v>88</v>
      </c>
      <c r="E240" s="142" t="s">
        <v>67</v>
      </c>
      <c r="F240" s="153">
        <v>4110</v>
      </c>
      <c r="G240" s="139"/>
      <c r="H240" s="140"/>
    </row>
    <row r="241" spans="1:8" ht="15" customHeight="1">
      <c r="A241" s="141">
        <v>54203</v>
      </c>
      <c r="B241" s="141"/>
      <c r="C241" s="141"/>
      <c r="D241" s="142" t="s">
        <v>88</v>
      </c>
      <c r="E241" s="142" t="s">
        <v>68</v>
      </c>
      <c r="F241" s="153">
        <v>2340</v>
      </c>
      <c r="G241" s="139"/>
      <c r="H241" s="140"/>
    </row>
    <row r="242" spans="1:8" ht="15" customHeight="1">
      <c r="A242" s="141">
        <v>54212</v>
      </c>
      <c r="B242" s="141"/>
      <c r="C242" s="141"/>
      <c r="D242" s="142" t="s">
        <v>88</v>
      </c>
      <c r="E242" s="142" t="s">
        <v>69</v>
      </c>
      <c r="F242" s="153">
        <v>1300</v>
      </c>
      <c r="G242" s="139"/>
      <c r="H242" s="140"/>
    </row>
    <row r="243" spans="1:8" ht="15" customHeight="1">
      <c r="A243" s="132">
        <v>54220</v>
      </c>
      <c r="D243" s="132" t="s">
        <v>88</v>
      </c>
      <c r="E243" s="139" t="s">
        <v>70</v>
      </c>
      <c r="F243" s="152">
        <v>2600</v>
      </c>
      <c r="G243" s="139"/>
      <c r="H243" s="140"/>
    </row>
    <row r="244" spans="1:8" ht="15" customHeight="1">
      <c r="A244" s="132">
        <v>54241</v>
      </c>
      <c r="D244" s="132" t="s">
        <v>88</v>
      </c>
      <c r="E244" s="139" t="s">
        <v>71</v>
      </c>
      <c r="F244" s="152">
        <v>520</v>
      </c>
      <c r="G244" s="139"/>
      <c r="H244" s="140"/>
    </row>
    <row r="245" spans="1:8" ht="15" customHeight="1">
      <c r="A245" s="132">
        <v>56434</v>
      </c>
      <c r="D245" s="132" t="s">
        <v>88</v>
      </c>
      <c r="E245" s="139" t="s">
        <v>243</v>
      </c>
      <c r="F245" s="152">
        <v>1950</v>
      </c>
      <c r="G245" s="139"/>
      <c r="H245" s="140"/>
    </row>
    <row r="246" spans="1:8" ht="15" customHeight="1">
      <c r="A246" s="132">
        <v>56442</v>
      </c>
      <c r="D246" s="132" t="s">
        <v>88</v>
      </c>
      <c r="E246" s="139" t="s">
        <v>244</v>
      </c>
      <c r="F246" s="152">
        <v>1950</v>
      </c>
      <c r="G246" s="139"/>
      <c r="H246" s="140"/>
    </row>
    <row r="247" spans="1:8" ht="15" customHeight="1">
      <c r="A247" s="132">
        <v>56451</v>
      </c>
      <c r="D247" s="132" t="s">
        <v>88</v>
      </c>
      <c r="E247" s="139" t="s">
        <v>245</v>
      </c>
      <c r="F247" s="152">
        <v>1950</v>
      </c>
      <c r="G247" s="139"/>
      <c r="H247" s="140"/>
    </row>
    <row r="248" spans="1:8" ht="15" customHeight="1">
      <c r="A248" s="132">
        <v>56469</v>
      </c>
      <c r="D248" s="132" t="s">
        <v>88</v>
      </c>
      <c r="E248" s="139" t="s">
        <v>246</v>
      </c>
      <c r="F248" s="152">
        <v>780</v>
      </c>
      <c r="G248" s="139"/>
      <c r="H248" s="140"/>
    </row>
    <row r="249" spans="1:8" ht="15" customHeight="1">
      <c r="A249" s="132">
        <v>57509</v>
      </c>
      <c r="D249" s="132" t="s">
        <v>76</v>
      </c>
      <c r="E249" s="139" t="s">
        <v>567</v>
      </c>
      <c r="F249" s="148">
        <v>390</v>
      </c>
      <c r="G249" s="139"/>
      <c r="H249" s="140"/>
    </row>
    <row r="250" spans="1:8" ht="15" customHeight="1">
      <c r="A250" s="132">
        <v>57533</v>
      </c>
      <c r="D250" s="132" t="s">
        <v>76</v>
      </c>
      <c r="E250" s="139" t="s">
        <v>247</v>
      </c>
      <c r="F250" s="148">
        <v>460</v>
      </c>
      <c r="G250" s="139"/>
      <c r="H250" s="140"/>
    </row>
    <row r="251" spans="1:8" ht="15" customHeight="1">
      <c r="A251" s="132">
        <v>57584</v>
      </c>
      <c r="D251" s="132" t="s">
        <v>76</v>
      </c>
      <c r="E251" s="139" t="s">
        <v>568</v>
      </c>
      <c r="F251" s="148">
        <v>9100</v>
      </c>
      <c r="G251" s="139"/>
      <c r="H251" s="140"/>
    </row>
    <row r="252" spans="1:8" ht="15" customHeight="1">
      <c r="A252" s="132">
        <v>57681</v>
      </c>
      <c r="D252" s="132" t="s">
        <v>76</v>
      </c>
      <c r="E252" s="139" t="s">
        <v>569</v>
      </c>
      <c r="F252" s="148">
        <v>5600</v>
      </c>
      <c r="G252" s="139"/>
      <c r="H252" s="140"/>
    </row>
    <row r="253" spans="1:8" ht="15" customHeight="1">
      <c r="A253" s="132">
        <v>57890</v>
      </c>
      <c r="D253" s="132" t="s">
        <v>94</v>
      </c>
      <c r="E253" s="139" t="s">
        <v>570</v>
      </c>
      <c r="F253" s="148">
        <v>1690</v>
      </c>
      <c r="G253" s="139"/>
      <c r="H253" s="140"/>
    </row>
    <row r="254" spans="1:8" ht="15" customHeight="1">
      <c r="A254" s="132">
        <v>58336</v>
      </c>
      <c r="D254" s="132" t="s">
        <v>76</v>
      </c>
      <c r="E254" s="139" t="s">
        <v>571</v>
      </c>
      <c r="F254" s="148">
        <v>520</v>
      </c>
      <c r="G254" s="139"/>
      <c r="H254" s="140"/>
    </row>
    <row r="255" spans="1:8" ht="15" customHeight="1">
      <c r="A255" s="132">
        <v>58537</v>
      </c>
      <c r="D255" s="132" t="s">
        <v>77</v>
      </c>
      <c r="E255" s="139" t="s">
        <v>572</v>
      </c>
      <c r="F255" s="148">
        <v>390</v>
      </c>
      <c r="G255" s="139"/>
      <c r="H255" s="140"/>
    </row>
    <row r="256" spans="1:8" ht="15" customHeight="1">
      <c r="A256" s="132">
        <v>59180</v>
      </c>
      <c r="D256" s="132" t="s">
        <v>95</v>
      </c>
      <c r="E256" s="139" t="s">
        <v>344</v>
      </c>
      <c r="F256" s="148">
        <v>2020</v>
      </c>
      <c r="G256" s="139"/>
      <c r="H256" s="140"/>
    </row>
    <row r="257" spans="1:8" ht="15" customHeight="1">
      <c r="A257" s="132">
        <v>60137</v>
      </c>
      <c r="D257" s="132" t="s">
        <v>77</v>
      </c>
      <c r="E257" s="139" t="s">
        <v>345</v>
      </c>
      <c r="F257" s="152">
        <v>430</v>
      </c>
      <c r="G257" s="139"/>
      <c r="H257" s="140"/>
    </row>
    <row r="258" spans="1:8" ht="15" customHeight="1">
      <c r="A258" s="132">
        <v>62164</v>
      </c>
      <c r="D258" s="132" t="s">
        <v>94</v>
      </c>
      <c r="E258" s="139" t="s">
        <v>573</v>
      </c>
      <c r="F258" s="152">
        <v>430</v>
      </c>
      <c r="G258" s="139"/>
      <c r="H258" s="140"/>
    </row>
    <row r="259" spans="1:8" ht="15" customHeight="1">
      <c r="A259" s="132">
        <v>62480</v>
      </c>
      <c r="D259" s="132" t="s">
        <v>76</v>
      </c>
      <c r="E259" s="139" t="s">
        <v>574</v>
      </c>
      <c r="F259" s="152">
        <v>430</v>
      </c>
      <c r="G259" s="139"/>
      <c r="H259" s="140"/>
    </row>
    <row r="260" spans="1:8" ht="15" customHeight="1">
      <c r="A260" s="132">
        <v>62535</v>
      </c>
      <c r="D260" s="132" t="s">
        <v>76</v>
      </c>
      <c r="E260" s="139" t="s">
        <v>575</v>
      </c>
      <c r="F260" s="152">
        <v>430</v>
      </c>
      <c r="G260" s="139"/>
      <c r="H260" s="140"/>
    </row>
    <row r="261" spans="1:8" ht="15" customHeight="1">
      <c r="A261" s="132">
        <v>62586</v>
      </c>
      <c r="D261" s="132" t="s">
        <v>76</v>
      </c>
      <c r="E261" s="139" t="s">
        <v>576</v>
      </c>
      <c r="F261" s="152">
        <v>430</v>
      </c>
      <c r="G261" s="139"/>
      <c r="H261" s="140"/>
    </row>
    <row r="262" spans="1:8" ht="15" customHeight="1">
      <c r="A262" s="132">
        <v>62628</v>
      </c>
      <c r="D262" s="132" t="s">
        <v>76</v>
      </c>
      <c r="E262" s="139" t="s">
        <v>577</v>
      </c>
      <c r="F262" s="148">
        <v>2.99</v>
      </c>
      <c r="G262" s="139"/>
      <c r="H262" s="140"/>
    </row>
    <row r="263" spans="1:8" ht="15" customHeight="1">
      <c r="A263" s="141">
        <v>62631</v>
      </c>
      <c r="B263" s="141"/>
      <c r="C263" s="141"/>
      <c r="D263" s="142" t="s">
        <v>76</v>
      </c>
      <c r="E263" s="142" t="s">
        <v>578</v>
      </c>
      <c r="F263" s="153">
        <v>430</v>
      </c>
      <c r="G263" s="143"/>
      <c r="H263" s="140"/>
    </row>
    <row r="264" spans="1:8" ht="15" customHeight="1">
      <c r="A264" s="141">
        <v>63722</v>
      </c>
      <c r="B264" s="141"/>
      <c r="C264" s="141"/>
      <c r="D264" s="142" t="s">
        <v>77</v>
      </c>
      <c r="E264" s="142" t="s">
        <v>354</v>
      </c>
      <c r="F264" s="153">
        <v>1820</v>
      </c>
      <c r="G264" s="143"/>
      <c r="H264" s="140"/>
    </row>
    <row r="265" spans="1:8" ht="15" customHeight="1">
      <c r="A265" s="141">
        <v>63730</v>
      </c>
      <c r="B265" s="141"/>
      <c r="C265" s="141"/>
      <c r="D265" s="142" t="s">
        <v>77</v>
      </c>
      <c r="E265" s="142" t="s">
        <v>355</v>
      </c>
      <c r="F265" s="153">
        <v>7800</v>
      </c>
      <c r="G265" s="143"/>
      <c r="H265" s="140"/>
    </row>
    <row r="266" spans="1:8" ht="15" customHeight="1">
      <c r="A266" s="141">
        <v>63738</v>
      </c>
      <c r="B266" s="141"/>
      <c r="C266" s="141"/>
      <c r="D266" s="142" t="s">
        <v>77</v>
      </c>
      <c r="E266" s="142" t="s">
        <v>356</v>
      </c>
      <c r="F266" s="153">
        <v>1820</v>
      </c>
      <c r="G266" s="143"/>
      <c r="H266" s="140"/>
    </row>
    <row r="267" spans="1:8" ht="15" customHeight="1">
      <c r="A267" s="141">
        <v>63746</v>
      </c>
      <c r="B267" s="141"/>
      <c r="C267" s="141"/>
      <c r="D267" s="142" t="s">
        <v>77</v>
      </c>
      <c r="E267" s="142" t="s">
        <v>357</v>
      </c>
      <c r="F267" s="153">
        <v>7800</v>
      </c>
      <c r="G267" s="143"/>
      <c r="H267" s="140"/>
    </row>
    <row r="268" spans="1:8" ht="15" customHeight="1">
      <c r="A268" s="141">
        <v>63754</v>
      </c>
      <c r="B268" s="141"/>
      <c r="C268" s="141"/>
      <c r="D268" s="142" t="s">
        <v>77</v>
      </c>
      <c r="E268" s="142" t="s">
        <v>358</v>
      </c>
      <c r="F268" s="153">
        <v>1820</v>
      </c>
      <c r="G268" s="143"/>
      <c r="H268" s="140"/>
    </row>
    <row r="269" spans="1:8" ht="15" customHeight="1">
      <c r="A269" s="132">
        <v>63762</v>
      </c>
      <c r="D269" s="132" t="s">
        <v>77</v>
      </c>
      <c r="E269" s="139" t="s">
        <v>359</v>
      </c>
      <c r="F269" s="152">
        <v>7800</v>
      </c>
      <c r="G269" s="139"/>
      <c r="H269" s="140"/>
    </row>
    <row r="270" spans="1:8" ht="15" customHeight="1">
      <c r="A270" s="132">
        <v>63770</v>
      </c>
      <c r="D270" s="132" t="s">
        <v>77</v>
      </c>
      <c r="E270" s="139" t="s">
        <v>360</v>
      </c>
      <c r="F270" s="152">
        <v>1820</v>
      </c>
      <c r="G270" s="139"/>
      <c r="H270" s="140"/>
    </row>
    <row r="271" spans="1:8" ht="15" customHeight="1">
      <c r="A271" s="132">
        <v>63779</v>
      </c>
      <c r="D271" s="132" t="s">
        <v>77</v>
      </c>
      <c r="E271" s="139" t="s">
        <v>361</v>
      </c>
      <c r="F271" s="152">
        <v>7800</v>
      </c>
      <c r="G271" s="139"/>
      <c r="H271" s="140"/>
    </row>
    <row r="272" spans="1:8" ht="15" customHeight="1">
      <c r="A272" s="132">
        <v>63788</v>
      </c>
      <c r="D272" s="132" t="s">
        <v>77</v>
      </c>
      <c r="E272" s="139" t="s">
        <v>362</v>
      </c>
      <c r="F272" s="152">
        <v>2340</v>
      </c>
      <c r="G272" s="139"/>
      <c r="H272" s="140"/>
    </row>
    <row r="273" spans="1:8" ht="15" customHeight="1">
      <c r="A273" s="132">
        <v>63796</v>
      </c>
      <c r="D273" s="132" t="s">
        <v>77</v>
      </c>
      <c r="E273" s="139" t="s">
        <v>363</v>
      </c>
      <c r="F273" s="148">
        <v>2340</v>
      </c>
      <c r="G273" s="139"/>
      <c r="H273" s="140"/>
    </row>
    <row r="274" spans="1:8" ht="15" customHeight="1">
      <c r="A274" s="132">
        <v>63804</v>
      </c>
      <c r="D274" s="132" t="s">
        <v>77</v>
      </c>
      <c r="E274" s="139" t="s">
        <v>364</v>
      </c>
      <c r="F274" s="152">
        <v>2340</v>
      </c>
      <c r="G274" s="139"/>
      <c r="H274" s="140"/>
    </row>
    <row r="275" spans="1:8" ht="15" customHeight="1">
      <c r="A275" s="132">
        <v>63810</v>
      </c>
      <c r="D275" s="132" t="s">
        <v>77</v>
      </c>
      <c r="E275" s="139" t="s">
        <v>365</v>
      </c>
      <c r="F275" s="148">
        <v>2340</v>
      </c>
      <c r="G275" s="139"/>
      <c r="H275" s="140"/>
    </row>
    <row r="276" spans="1:8" ht="15" customHeight="1">
      <c r="A276" s="132">
        <v>63819</v>
      </c>
      <c r="D276" s="132" t="s">
        <v>77</v>
      </c>
      <c r="E276" s="139" t="s">
        <v>366</v>
      </c>
      <c r="F276" s="152">
        <v>2860</v>
      </c>
      <c r="G276" s="139"/>
      <c r="H276" s="140"/>
    </row>
    <row r="277" spans="1:8" ht="15" customHeight="1">
      <c r="A277" s="132">
        <v>63825</v>
      </c>
      <c r="D277" s="132" t="s">
        <v>77</v>
      </c>
      <c r="E277" s="139" t="s">
        <v>367</v>
      </c>
      <c r="F277" s="152">
        <v>2860</v>
      </c>
      <c r="G277" s="139"/>
      <c r="H277" s="140"/>
    </row>
    <row r="278" spans="1:8" ht="15" customHeight="1">
      <c r="A278" s="132">
        <v>63827</v>
      </c>
      <c r="D278" s="132" t="s">
        <v>77</v>
      </c>
      <c r="E278" s="139" t="s">
        <v>368</v>
      </c>
      <c r="F278" s="148">
        <v>2860</v>
      </c>
      <c r="G278" s="139"/>
      <c r="H278" s="140"/>
    </row>
    <row r="279" spans="1:8" ht="15" customHeight="1">
      <c r="A279" s="132">
        <v>63843</v>
      </c>
      <c r="D279" s="132" t="s">
        <v>77</v>
      </c>
      <c r="E279" s="139" t="s">
        <v>369</v>
      </c>
      <c r="F279" s="152">
        <v>2860</v>
      </c>
      <c r="G279" s="139"/>
      <c r="H279" s="140"/>
    </row>
    <row r="280" spans="1:8" ht="15" customHeight="1">
      <c r="A280" s="132">
        <v>63852</v>
      </c>
      <c r="D280" s="132" t="s">
        <v>77</v>
      </c>
      <c r="E280" s="139" t="s">
        <v>370</v>
      </c>
      <c r="F280" s="152">
        <v>1170</v>
      </c>
      <c r="G280" s="139"/>
      <c r="H280" s="140"/>
    </row>
    <row r="281" spans="1:8" ht="15" customHeight="1">
      <c r="A281" s="132">
        <v>63860</v>
      </c>
      <c r="D281" s="132" t="s">
        <v>77</v>
      </c>
      <c r="E281" s="139" t="s">
        <v>371</v>
      </c>
      <c r="F281" s="152">
        <v>1170</v>
      </c>
      <c r="G281" s="139"/>
      <c r="H281" s="140"/>
    </row>
    <row r="282" spans="1:8" ht="15" customHeight="1">
      <c r="A282" s="132">
        <v>63868</v>
      </c>
      <c r="D282" s="132" t="s">
        <v>77</v>
      </c>
      <c r="E282" s="139" t="s">
        <v>372</v>
      </c>
      <c r="F282" s="152">
        <v>1170</v>
      </c>
      <c r="G282" s="139"/>
      <c r="H282" s="140"/>
    </row>
    <row r="283" spans="1:8" ht="15" customHeight="1">
      <c r="A283" s="132">
        <v>63876</v>
      </c>
      <c r="D283" s="132" t="s">
        <v>77</v>
      </c>
      <c r="E283" s="139" t="s">
        <v>373</v>
      </c>
      <c r="F283" s="148">
        <v>1170</v>
      </c>
      <c r="G283" s="139"/>
      <c r="H283" s="140"/>
    </row>
    <row r="284" spans="1:8" ht="15" customHeight="1">
      <c r="A284" s="132">
        <v>65970</v>
      </c>
      <c r="D284" s="132" t="s">
        <v>76</v>
      </c>
      <c r="E284" s="139" t="s">
        <v>579</v>
      </c>
      <c r="F284" s="148">
        <v>980</v>
      </c>
      <c r="G284" s="139"/>
      <c r="H284" s="140"/>
    </row>
    <row r="285" spans="1:8" ht="15" customHeight="1">
      <c r="A285" s="132">
        <v>67272</v>
      </c>
      <c r="D285" s="132" t="s">
        <v>76</v>
      </c>
      <c r="E285" s="139" t="s">
        <v>580</v>
      </c>
      <c r="F285" s="148">
        <v>1200</v>
      </c>
      <c r="G285" s="139"/>
      <c r="H285" s="140"/>
    </row>
    <row r="286" spans="1:8" ht="15" customHeight="1">
      <c r="A286" s="132">
        <v>67602</v>
      </c>
      <c r="D286" s="132" t="s">
        <v>76</v>
      </c>
      <c r="E286" s="139" t="s">
        <v>581</v>
      </c>
      <c r="F286" s="148">
        <v>1500</v>
      </c>
      <c r="G286" s="139"/>
      <c r="H286" s="140"/>
    </row>
    <row r="287" spans="1:8" ht="15" customHeight="1">
      <c r="A287" s="132">
        <v>68937</v>
      </c>
      <c r="D287" s="132" t="s">
        <v>76</v>
      </c>
      <c r="E287" s="139" t="s">
        <v>582</v>
      </c>
      <c r="F287" s="148">
        <v>430</v>
      </c>
      <c r="G287" s="139"/>
      <c r="H287" s="140"/>
    </row>
    <row r="288" spans="1:8" ht="15" customHeight="1">
      <c r="A288" s="132">
        <v>68970</v>
      </c>
      <c r="D288" s="132" t="s">
        <v>94</v>
      </c>
      <c r="E288" s="139" t="s">
        <v>583</v>
      </c>
      <c r="F288" s="148">
        <v>430</v>
      </c>
      <c r="G288" s="139"/>
      <c r="H288" s="140"/>
    </row>
    <row r="289" spans="1:8" ht="15" customHeight="1">
      <c r="A289" s="132">
        <v>68996</v>
      </c>
      <c r="D289" s="132" t="s">
        <v>77</v>
      </c>
      <c r="E289" s="139" t="s">
        <v>584</v>
      </c>
      <c r="F289" s="148">
        <v>430</v>
      </c>
      <c r="G289" s="139"/>
      <c r="H289" s="140"/>
    </row>
    <row r="290" spans="1:8" ht="15" customHeight="1">
      <c r="A290" s="132">
        <v>69016</v>
      </c>
      <c r="D290" s="132" t="s">
        <v>76</v>
      </c>
      <c r="E290" s="139" t="s">
        <v>585</v>
      </c>
      <c r="F290" s="152">
        <v>430</v>
      </c>
      <c r="G290" s="139"/>
      <c r="H290" s="140"/>
    </row>
    <row r="291" spans="1:8" ht="15" customHeight="1">
      <c r="A291" s="132">
        <v>69024</v>
      </c>
      <c r="D291" s="132" t="s">
        <v>76</v>
      </c>
      <c r="E291" s="139" t="s">
        <v>586</v>
      </c>
      <c r="F291" s="152">
        <v>430</v>
      </c>
      <c r="G291" s="139"/>
      <c r="H291" s="140"/>
    </row>
    <row r="292" spans="1:8" ht="15" customHeight="1">
      <c r="A292" s="132">
        <v>70931</v>
      </c>
      <c r="D292" s="132" t="s">
        <v>77</v>
      </c>
      <c r="E292" s="139" t="s">
        <v>587</v>
      </c>
      <c r="F292" s="148">
        <v>1300</v>
      </c>
      <c r="G292" s="139"/>
      <c r="H292" s="140"/>
    </row>
    <row r="293" spans="1:8" ht="15" customHeight="1">
      <c r="A293" s="132">
        <v>71095</v>
      </c>
      <c r="D293" s="132" t="s">
        <v>77</v>
      </c>
      <c r="E293" s="139" t="s">
        <v>588</v>
      </c>
      <c r="F293" s="148">
        <v>1500</v>
      </c>
      <c r="G293" s="139"/>
      <c r="H293" s="140"/>
    </row>
    <row r="294" spans="1:8" ht="15" customHeight="1">
      <c r="A294" s="132">
        <v>71116</v>
      </c>
      <c r="D294" s="132" t="s">
        <v>77</v>
      </c>
      <c r="E294" s="139" t="s">
        <v>589</v>
      </c>
      <c r="F294" s="148">
        <v>1500</v>
      </c>
      <c r="G294" s="139"/>
      <c r="H294" s="140"/>
    </row>
    <row r="295" spans="1:8" ht="15" customHeight="1">
      <c r="A295" s="132">
        <v>71132</v>
      </c>
      <c r="D295" s="132" t="s">
        <v>77</v>
      </c>
      <c r="E295" s="139" t="s">
        <v>590</v>
      </c>
      <c r="F295" s="148">
        <v>1500</v>
      </c>
      <c r="G295" s="139"/>
      <c r="H295" s="140"/>
    </row>
    <row r="296" spans="1:8" ht="15" customHeight="1">
      <c r="A296" s="132">
        <v>71159</v>
      </c>
      <c r="D296" s="132" t="s">
        <v>77</v>
      </c>
      <c r="E296" s="139" t="s">
        <v>591</v>
      </c>
      <c r="F296" s="148">
        <v>1500</v>
      </c>
      <c r="G296" s="139"/>
      <c r="H296" s="140"/>
    </row>
    <row r="297" spans="1:8" ht="15" customHeight="1">
      <c r="A297" s="132">
        <v>71175</v>
      </c>
      <c r="D297" s="132" t="s">
        <v>77</v>
      </c>
      <c r="E297" s="139" t="s">
        <v>592</v>
      </c>
      <c r="F297" s="148">
        <v>1500</v>
      </c>
      <c r="G297" s="139"/>
      <c r="H297" s="140"/>
    </row>
    <row r="298" spans="1:8" ht="15" customHeight="1">
      <c r="A298" s="132">
        <v>71191</v>
      </c>
      <c r="D298" s="132" t="s">
        <v>77</v>
      </c>
      <c r="E298" s="139" t="s">
        <v>593</v>
      </c>
      <c r="F298" s="148">
        <v>1500</v>
      </c>
      <c r="G298" s="139"/>
      <c r="H298" s="140"/>
    </row>
    <row r="299" spans="1:8" ht="15" customHeight="1">
      <c r="A299" s="132">
        <v>71609</v>
      </c>
      <c r="D299" s="132" t="s">
        <v>94</v>
      </c>
      <c r="E299" s="139" t="s">
        <v>118</v>
      </c>
      <c r="F299" s="148">
        <v>1170</v>
      </c>
      <c r="G299" s="139"/>
      <c r="H299" s="140"/>
    </row>
    <row r="300" spans="1:8" ht="15" customHeight="1">
      <c r="A300" s="132">
        <v>71617</v>
      </c>
      <c r="D300" s="132" t="s">
        <v>94</v>
      </c>
      <c r="E300" s="139" t="s">
        <v>119</v>
      </c>
      <c r="F300" s="148">
        <v>1170</v>
      </c>
      <c r="G300" s="139"/>
      <c r="H300" s="140"/>
    </row>
    <row r="301" spans="1:8" ht="15" customHeight="1">
      <c r="A301" s="132">
        <v>71626</v>
      </c>
      <c r="D301" s="132" t="s">
        <v>94</v>
      </c>
      <c r="E301" s="139" t="s">
        <v>120</v>
      </c>
      <c r="F301" s="148">
        <v>1170</v>
      </c>
      <c r="G301" s="139"/>
      <c r="H301" s="140"/>
    </row>
    <row r="302" spans="1:8" ht="15" customHeight="1">
      <c r="A302" s="132">
        <v>71634</v>
      </c>
      <c r="D302" s="132" t="s">
        <v>94</v>
      </c>
      <c r="E302" s="139" t="s">
        <v>121</v>
      </c>
      <c r="F302" s="148">
        <v>1170</v>
      </c>
      <c r="G302" s="139"/>
      <c r="H302" s="140"/>
    </row>
    <row r="303" spans="1:8" ht="15" customHeight="1">
      <c r="A303" s="132">
        <v>71669</v>
      </c>
      <c r="D303" s="132" t="s">
        <v>93</v>
      </c>
      <c r="E303" s="139" t="s">
        <v>594</v>
      </c>
      <c r="F303" s="148">
        <v>780</v>
      </c>
      <c r="G303" s="139"/>
      <c r="H303" s="140"/>
    </row>
    <row r="304" spans="1:8" ht="15" customHeight="1">
      <c r="A304" s="132">
        <v>71677</v>
      </c>
      <c r="D304" s="132" t="s">
        <v>93</v>
      </c>
      <c r="E304" s="132" t="s">
        <v>595</v>
      </c>
      <c r="F304" s="152">
        <v>780</v>
      </c>
      <c r="G304" s="139"/>
      <c r="H304" s="140"/>
    </row>
    <row r="305" spans="1:8" ht="15" customHeight="1">
      <c r="A305" s="132">
        <v>71685</v>
      </c>
      <c r="D305" s="132" t="s">
        <v>93</v>
      </c>
      <c r="E305" s="132" t="s">
        <v>596</v>
      </c>
      <c r="F305" s="152">
        <v>780</v>
      </c>
      <c r="G305" s="139"/>
      <c r="H305" s="140"/>
    </row>
    <row r="306" spans="1:8" ht="15" customHeight="1">
      <c r="A306" s="132">
        <v>72599</v>
      </c>
      <c r="D306" s="132" t="s">
        <v>95</v>
      </c>
      <c r="E306" s="132" t="s">
        <v>374</v>
      </c>
      <c r="F306" s="152">
        <v>1040</v>
      </c>
      <c r="G306" s="139"/>
      <c r="H306" s="140"/>
    </row>
    <row r="307" spans="1:8" ht="15" customHeight="1">
      <c r="A307" s="132">
        <v>72726</v>
      </c>
      <c r="D307" s="132" t="s">
        <v>95</v>
      </c>
      <c r="E307" s="132" t="s">
        <v>472</v>
      </c>
      <c r="F307" s="152">
        <v>1300</v>
      </c>
      <c r="G307" s="139"/>
      <c r="H307" s="140"/>
    </row>
    <row r="308" spans="1:8" ht="15" customHeight="1">
      <c r="A308" s="132">
        <v>72775</v>
      </c>
      <c r="D308" s="132" t="s">
        <v>95</v>
      </c>
      <c r="E308" s="132" t="s">
        <v>473</v>
      </c>
      <c r="F308" s="152">
        <v>520</v>
      </c>
      <c r="G308" s="139"/>
      <c r="H308" s="140"/>
    </row>
    <row r="309" spans="1:8" ht="15" customHeight="1">
      <c r="A309" s="132">
        <v>72806</v>
      </c>
      <c r="D309" s="132" t="s">
        <v>95</v>
      </c>
      <c r="E309" s="132" t="s">
        <v>474</v>
      </c>
      <c r="F309" s="152">
        <v>850</v>
      </c>
      <c r="G309" s="139"/>
      <c r="H309" s="140"/>
    </row>
    <row r="310" spans="1:8" ht="15" customHeight="1">
      <c r="A310" s="132">
        <v>73955</v>
      </c>
      <c r="D310" s="132" t="s">
        <v>94</v>
      </c>
      <c r="E310" s="132" t="s">
        <v>597</v>
      </c>
      <c r="F310" s="152">
        <v>1040</v>
      </c>
      <c r="G310" s="139"/>
      <c r="H310" s="140"/>
    </row>
    <row r="311" spans="1:8" ht="15" customHeight="1">
      <c r="A311" s="132">
        <v>73963</v>
      </c>
      <c r="D311" s="132" t="s">
        <v>94</v>
      </c>
      <c r="E311" s="132" t="s">
        <v>598</v>
      </c>
      <c r="F311" s="152">
        <v>460</v>
      </c>
      <c r="G311" s="139"/>
      <c r="H311" s="140"/>
    </row>
    <row r="312" spans="1:8" ht="15" customHeight="1">
      <c r="A312" s="132">
        <v>74018</v>
      </c>
      <c r="D312" s="132" t="s">
        <v>94</v>
      </c>
      <c r="E312" s="132" t="s">
        <v>905</v>
      </c>
      <c r="F312" s="152"/>
      <c r="G312" s="139"/>
      <c r="H312" s="140"/>
    </row>
    <row r="313" spans="1:8" ht="15" customHeight="1">
      <c r="A313" s="132">
        <v>74019</v>
      </c>
      <c r="D313" s="132" t="s">
        <v>94</v>
      </c>
      <c r="E313" s="132" t="s">
        <v>599</v>
      </c>
      <c r="F313" s="152">
        <v>830</v>
      </c>
      <c r="G313" s="139"/>
      <c r="H313" s="140"/>
    </row>
    <row r="314" spans="1:8" ht="15" customHeight="1">
      <c r="A314" s="132">
        <v>74026</v>
      </c>
      <c r="D314" s="132" t="s">
        <v>94</v>
      </c>
      <c r="E314" s="132" t="s">
        <v>600</v>
      </c>
      <c r="F314" s="152"/>
      <c r="G314" s="139"/>
      <c r="H314" s="140"/>
    </row>
    <row r="315" spans="1:8" ht="15" customHeight="1">
      <c r="A315" s="132">
        <v>74027</v>
      </c>
      <c r="D315" s="132" t="s">
        <v>94</v>
      </c>
      <c r="E315" s="132" t="s">
        <v>601</v>
      </c>
      <c r="F315" s="152">
        <v>730</v>
      </c>
      <c r="G315" s="139"/>
      <c r="H315" s="140"/>
    </row>
    <row r="316" spans="1:8" ht="15" customHeight="1">
      <c r="A316" s="132">
        <v>74055</v>
      </c>
      <c r="D316" s="132" t="s">
        <v>94</v>
      </c>
      <c r="E316" s="132" t="s">
        <v>602</v>
      </c>
      <c r="F316" s="152">
        <v>100</v>
      </c>
      <c r="G316" s="139"/>
      <c r="H316" s="140"/>
    </row>
    <row r="317" spans="1:8" ht="15" customHeight="1">
      <c r="A317" s="132">
        <v>74077</v>
      </c>
      <c r="D317" s="132" t="s">
        <v>94</v>
      </c>
      <c r="E317" s="132" t="s">
        <v>603</v>
      </c>
      <c r="F317" s="152">
        <v>600</v>
      </c>
      <c r="G317" s="139"/>
      <c r="H317" s="140"/>
    </row>
    <row r="318" spans="1:8" ht="15" customHeight="1">
      <c r="A318" s="132">
        <v>74094</v>
      </c>
      <c r="D318" s="132" t="s">
        <v>94</v>
      </c>
      <c r="E318" s="132" t="s">
        <v>604</v>
      </c>
      <c r="F318" s="152">
        <v>1630</v>
      </c>
      <c r="G318" s="139"/>
      <c r="H318" s="140"/>
    </row>
    <row r="319" spans="1:8" ht="15" customHeight="1">
      <c r="A319" s="132">
        <v>74107</v>
      </c>
      <c r="D319" s="132" t="s">
        <v>94</v>
      </c>
      <c r="E319" s="132" t="s">
        <v>346</v>
      </c>
      <c r="F319" s="152">
        <v>1040</v>
      </c>
      <c r="G319" s="139"/>
      <c r="H319" s="140"/>
    </row>
    <row r="320" spans="1:8" ht="15" customHeight="1">
      <c r="A320" s="132">
        <v>74115</v>
      </c>
      <c r="D320" s="132" t="s">
        <v>94</v>
      </c>
      <c r="E320" s="132" t="s">
        <v>347</v>
      </c>
      <c r="F320" s="152">
        <v>1040</v>
      </c>
      <c r="G320" s="139"/>
      <c r="H320" s="140"/>
    </row>
    <row r="321" spans="1:8" ht="15" customHeight="1">
      <c r="A321" s="132">
        <v>74123</v>
      </c>
      <c r="D321" s="132" t="s">
        <v>94</v>
      </c>
      <c r="E321" s="132" t="s">
        <v>348</v>
      </c>
      <c r="F321" s="152">
        <v>1040</v>
      </c>
      <c r="G321" s="139"/>
      <c r="H321" s="140"/>
    </row>
    <row r="322" spans="1:8" ht="15" customHeight="1">
      <c r="A322" s="132">
        <v>74165</v>
      </c>
      <c r="D322" s="132" t="s">
        <v>94</v>
      </c>
      <c r="E322" s="132" t="s">
        <v>605</v>
      </c>
      <c r="F322" s="152">
        <v>180</v>
      </c>
      <c r="G322" s="139"/>
      <c r="H322" s="140"/>
    </row>
    <row r="323" spans="1:8" ht="15" customHeight="1">
      <c r="A323" s="132">
        <v>74173</v>
      </c>
      <c r="D323" s="132" t="s">
        <v>94</v>
      </c>
      <c r="E323" s="132" t="s">
        <v>422</v>
      </c>
      <c r="F323" s="152">
        <v>1820</v>
      </c>
      <c r="G323" s="139"/>
      <c r="H323" s="140"/>
    </row>
    <row r="324" spans="1:8" ht="15" customHeight="1">
      <c r="A324" s="132">
        <v>74182</v>
      </c>
      <c r="D324" s="132" t="s">
        <v>94</v>
      </c>
      <c r="E324" s="139" t="s">
        <v>122</v>
      </c>
      <c r="F324" s="152">
        <v>7800</v>
      </c>
      <c r="G324" s="139"/>
      <c r="H324" s="140"/>
    </row>
    <row r="325" spans="1:8" ht="15" customHeight="1">
      <c r="A325" s="132">
        <v>74190</v>
      </c>
      <c r="D325" s="132" t="s">
        <v>94</v>
      </c>
      <c r="E325" s="139" t="s">
        <v>423</v>
      </c>
      <c r="F325" s="148">
        <v>1820</v>
      </c>
      <c r="G325" s="139"/>
      <c r="H325" s="140"/>
    </row>
    <row r="326" spans="1:8" ht="15" customHeight="1">
      <c r="A326" s="132">
        <v>74203</v>
      </c>
      <c r="D326" s="132" t="s">
        <v>94</v>
      </c>
      <c r="E326" s="139" t="s">
        <v>123</v>
      </c>
      <c r="F326" s="148">
        <v>7800</v>
      </c>
      <c r="G326" s="139"/>
      <c r="H326" s="140"/>
    </row>
    <row r="327" spans="1:8" ht="15" customHeight="1">
      <c r="A327" s="132">
        <v>74211</v>
      </c>
      <c r="D327" s="132" t="s">
        <v>94</v>
      </c>
      <c r="E327" s="139" t="s">
        <v>424</v>
      </c>
      <c r="F327" s="148">
        <v>1820</v>
      </c>
      <c r="G327" s="139"/>
      <c r="H327" s="140"/>
    </row>
    <row r="328" spans="1:8" ht="15" customHeight="1">
      <c r="A328" s="132">
        <v>74230</v>
      </c>
      <c r="D328" s="132" t="s">
        <v>94</v>
      </c>
      <c r="E328" s="139" t="s">
        <v>124</v>
      </c>
      <c r="F328" s="148">
        <v>7800</v>
      </c>
      <c r="G328" s="139"/>
      <c r="H328" s="140"/>
    </row>
    <row r="329" spans="1:8" ht="15" customHeight="1">
      <c r="A329" s="132">
        <v>74237</v>
      </c>
      <c r="D329" s="132" t="s">
        <v>94</v>
      </c>
      <c r="E329" s="139" t="s">
        <v>425</v>
      </c>
      <c r="F329" s="148">
        <v>1820</v>
      </c>
      <c r="G329" s="139"/>
      <c r="H329" s="140"/>
    </row>
    <row r="330" spans="1:8" ht="15" customHeight="1">
      <c r="A330" s="132">
        <v>74245</v>
      </c>
      <c r="D330" s="132" t="s">
        <v>94</v>
      </c>
      <c r="E330" s="139" t="s">
        <v>426</v>
      </c>
      <c r="F330" s="148">
        <v>1820</v>
      </c>
      <c r="G330" s="139"/>
      <c r="H330" s="140"/>
    </row>
    <row r="331" spans="1:8" ht="15" customHeight="1">
      <c r="A331" s="141">
        <v>74253</v>
      </c>
      <c r="B331" s="141"/>
      <c r="C331" s="141"/>
      <c r="D331" s="142" t="s">
        <v>94</v>
      </c>
      <c r="E331" s="142" t="s">
        <v>427</v>
      </c>
      <c r="F331" s="153">
        <v>1820</v>
      </c>
      <c r="G331" s="139"/>
      <c r="H331" s="140"/>
    </row>
    <row r="332" spans="1:8" ht="15" customHeight="1">
      <c r="A332" s="141">
        <v>74278</v>
      </c>
      <c r="B332" s="141"/>
      <c r="C332" s="141"/>
      <c r="D332" s="142" t="s">
        <v>94</v>
      </c>
      <c r="E332" s="142" t="s">
        <v>428</v>
      </c>
      <c r="F332" s="153">
        <v>1170</v>
      </c>
      <c r="G332" s="139"/>
      <c r="H332" s="140"/>
    </row>
    <row r="333" spans="1:8" ht="15" customHeight="1">
      <c r="A333" s="141">
        <v>74283</v>
      </c>
      <c r="B333" s="141"/>
      <c r="C333" s="141"/>
      <c r="D333" s="142" t="s">
        <v>94</v>
      </c>
      <c r="E333" s="142" t="s">
        <v>429</v>
      </c>
      <c r="F333" s="153">
        <v>1170</v>
      </c>
      <c r="G333" s="139"/>
      <c r="H333" s="140"/>
    </row>
    <row r="334" spans="1:8" ht="15" customHeight="1">
      <c r="A334" s="141">
        <v>74289</v>
      </c>
      <c r="B334" s="141"/>
      <c r="C334" s="141"/>
      <c r="D334" s="142" t="s">
        <v>94</v>
      </c>
      <c r="E334" s="142" t="s">
        <v>430</v>
      </c>
      <c r="F334" s="153">
        <v>1170</v>
      </c>
      <c r="G334" s="139"/>
      <c r="H334" s="140"/>
    </row>
    <row r="335" spans="1:8" ht="15" customHeight="1">
      <c r="A335" s="141">
        <v>74294</v>
      </c>
      <c r="B335" s="141"/>
      <c r="C335" s="141"/>
      <c r="D335" s="142" t="s">
        <v>94</v>
      </c>
      <c r="E335" s="142" t="s">
        <v>431</v>
      </c>
      <c r="F335" s="153">
        <v>1170</v>
      </c>
      <c r="G335" s="139"/>
      <c r="H335" s="140"/>
    </row>
    <row r="336" spans="1:8" ht="15" customHeight="1">
      <c r="A336" s="141">
        <v>74318</v>
      </c>
      <c r="B336" s="141"/>
      <c r="C336" s="141"/>
      <c r="D336" s="142" t="s">
        <v>94</v>
      </c>
      <c r="E336" s="142" t="s">
        <v>606</v>
      </c>
      <c r="F336" s="153">
        <v>340</v>
      </c>
      <c r="G336" s="139"/>
      <c r="H336" s="140"/>
    </row>
    <row r="337" spans="1:8" ht="15" customHeight="1">
      <c r="A337" s="141">
        <v>74375</v>
      </c>
      <c r="B337" s="141"/>
      <c r="C337" s="141"/>
      <c r="D337" s="142" t="s">
        <v>76</v>
      </c>
      <c r="E337" s="142" t="s">
        <v>277</v>
      </c>
      <c r="F337" s="153">
        <v>3900</v>
      </c>
      <c r="G337" s="139"/>
      <c r="H337" s="140"/>
    </row>
    <row r="338" spans="1:8" ht="15" customHeight="1">
      <c r="A338" s="132">
        <v>74405</v>
      </c>
      <c r="D338" s="132" t="s">
        <v>94</v>
      </c>
      <c r="E338" s="132" t="s">
        <v>607</v>
      </c>
      <c r="F338" s="148">
        <v>1680</v>
      </c>
      <c r="G338" s="139"/>
      <c r="H338" s="140"/>
    </row>
    <row r="339" spans="1:8" ht="15" customHeight="1">
      <c r="A339" s="132">
        <v>74413</v>
      </c>
      <c r="D339" s="132" t="s">
        <v>94</v>
      </c>
      <c r="E339" s="132" t="s">
        <v>608</v>
      </c>
      <c r="F339" s="148">
        <v>1680</v>
      </c>
      <c r="G339" s="139"/>
      <c r="H339" s="140"/>
    </row>
    <row r="340" spans="1:8" ht="15" customHeight="1">
      <c r="A340" s="132">
        <v>74421</v>
      </c>
      <c r="D340" s="132" t="s">
        <v>94</v>
      </c>
      <c r="E340" s="132" t="s">
        <v>609</v>
      </c>
      <c r="F340" s="148">
        <v>1680</v>
      </c>
      <c r="G340" s="139"/>
      <c r="H340" s="140"/>
    </row>
    <row r="341" spans="1:8" ht="15" customHeight="1">
      <c r="A341" s="132">
        <v>74430</v>
      </c>
      <c r="D341" s="132" t="s">
        <v>94</v>
      </c>
      <c r="E341" s="132" t="s">
        <v>610</v>
      </c>
      <c r="F341" s="148">
        <v>1680</v>
      </c>
      <c r="G341" s="139"/>
      <c r="H341" s="140"/>
    </row>
    <row r="342" spans="1:8" ht="15" customHeight="1">
      <c r="A342" s="132">
        <v>74448</v>
      </c>
      <c r="D342" s="132" t="s">
        <v>94</v>
      </c>
      <c r="E342" s="139" t="s">
        <v>611</v>
      </c>
      <c r="F342" s="152">
        <v>1680</v>
      </c>
      <c r="G342" s="139"/>
      <c r="H342" s="140"/>
    </row>
    <row r="343" spans="1:8" ht="15" customHeight="1">
      <c r="A343" s="132">
        <v>74456</v>
      </c>
      <c r="D343" s="132" t="s">
        <v>94</v>
      </c>
      <c r="E343" s="139" t="s">
        <v>612</v>
      </c>
      <c r="F343" s="152">
        <v>1680</v>
      </c>
      <c r="G343" s="139"/>
      <c r="H343" s="140"/>
    </row>
    <row r="344" spans="1:8" ht="15" customHeight="1">
      <c r="A344" s="132">
        <v>75050</v>
      </c>
      <c r="D344" s="132" t="s">
        <v>94</v>
      </c>
      <c r="E344" s="139" t="s">
        <v>613</v>
      </c>
      <c r="F344" s="152">
        <v>330</v>
      </c>
      <c r="G344" s="139"/>
      <c r="H344" s="140"/>
    </row>
    <row r="345" spans="1:8" ht="15" customHeight="1">
      <c r="A345" s="141">
        <v>75380</v>
      </c>
      <c r="B345" s="141"/>
      <c r="C345" s="141"/>
      <c r="D345" s="142" t="s">
        <v>95</v>
      </c>
      <c r="E345" s="142" t="s">
        <v>614</v>
      </c>
      <c r="F345" s="153">
        <v>2990</v>
      </c>
      <c r="G345" s="143"/>
      <c r="H345" s="140"/>
    </row>
    <row r="346" spans="1:8" ht="15" customHeight="1">
      <c r="A346" s="141">
        <v>75512</v>
      </c>
      <c r="B346" s="141"/>
      <c r="C346" s="141"/>
      <c r="D346" s="142" t="s">
        <v>95</v>
      </c>
      <c r="E346" s="142" t="s">
        <v>304</v>
      </c>
      <c r="F346" s="153">
        <v>520</v>
      </c>
      <c r="G346" s="143"/>
      <c r="H346" s="140"/>
    </row>
    <row r="347" spans="1:8" ht="15" customHeight="1">
      <c r="A347" s="141">
        <v>76566</v>
      </c>
      <c r="B347" s="141"/>
      <c r="C347" s="141"/>
      <c r="D347" s="142" t="s">
        <v>76</v>
      </c>
      <c r="E347" s="142" t="s">
        <v>615</v>
      </c>
      <c r="F347" s="153">
        <v>300</v>
      </c>
      <c r="G347" s="143"/>
      <c r="H347" s="140"/>
    </row>
    <row r="348" spans="1:8" ht="15" customHeight="1">
      <c r="A348" s="141">
        <v>76574</v>
      </c>
      <c r="B348" s="141"/>
      <c r="C348" s="141"/>
      <c r="D348" s="142" t="s">
        <v>76</v>
      </c>
      <c r="E348" s="142" t="s">
        <v>616</v>
      </c>
      <c r="F348" s="153">
        <v>300</v>
      </c>
      <c r="G348" s="143"/>
      <c r="H348" s="140"/>
    </row>
    <row r="349" spans="1:8" ht="15" customHeight="1">
      <c r="A349" s="141">
        <v>77147</v>
      </c>
      <c r="B349" s="141"/>
      <c r="C349" s="141"/>
      <c r="D349" s="142" t="s">
        <v>94</v>
      </c>
      <c r="E349" s="142" t="s">
        <v>906</v>
      </c>
      <c r="F349" s="153"/>
      <c r="G349" s="143"/>
      <c r="H349" s="140"/>
    </row>
    <row r="350" spans="1:8" ht="15" customHeight="1">
      <c r="A350" s="141">
        <v>77148</v>
      </c>
      <c r="B350" s="141"/>
      <c r="C350" s="141"/>
      <c r="D350" s="142" t="s">
        <v>94</v>
      </c>
      <c r="E350" s="142" t="s">
        <v>617</v>
      </c>
      <c r="F350" s="153">
        <v>830</v>
      </c>
      <c r="G350" s="143"/>
      <c r="H350" s="140"/>
    </row>
    <row r="351" spans="1:8" ht="15" customHeight="1">
      <c r="A351" s="132">
        <v>77155</v>
      </c>
      <c r="D351" s="132" t="s">
        <v>94</v>
      </c>
      <c r="E351" s="139" t="s">
        <v>907</v>
      </c>
      <c r="F351" s="148"/>
      <c r="G351" s="139"/>
      <c r="H351" s="140"/>
    </row>
    <row r="352" spans="1:8" ht="15" customHeight="1">
      <c r="A352" s="141">
        <v>77156</v>
      </c>
      <c r="B352" s="141"/>
      <c r="C352" s="141"/>
      <c r="D352" s="142" t="s">
        <v>94</v>
      </c>
      <c r="E352" s="142" t="s">
        <v>618</v>
      </c>
      <c r="F352" s="153">
        <v>830</v>
      </c>
      <c r="G352" s="143"/>
      <c r="H352" s="140"/>
    </row>
    <row r="353" spans="1:8" ht="15" customHeight="1">
      <c r="A353" s="141">
        <v>77163</v>
      </c>
      <c r="B353" s="141"/>
      <c r="C353" s="141"/>
      <c r="D353" s="142" t="s">
        <v>94</v>
      </c>
      <c r="E353" s="142" t="s">
        <v>908</v>
      </c>
      <c r="F353" s="153"/>
      <c r="G353" s="143"/>
      <c r="H353" s="140"/>
    </row>
    <row r="354" spans="1:8" ht="15" customHeight="1">
      <c r="A354" s="141">
        <v>77164</v>
      </c>
      <c r="B354" s="141"/>
      <c r="C354" s="141"/>
      <c r="D354" s="142" t="s">
        <v>94</v>
      </c>
      <c r="E354" s="142" t="s">
        <v>619</v>
      </c>
      <c r="F354" s="153">
        <v>830</v>
      </c>
      <c r="G354" s="143"/>
      <c r="H354" s="140"/>
    </row>
    <row r="355" spans="1:8" ht="15" customHeight="1">
      <c r="A355" s="141">
        <v>77242</v>
      </c>
      <c r="B355" s="141"/>
      <c r="C355" s="141"/>
      <c r="D355" s="142" t="s">
        <v>94</v>
      </c>
      <c r="E355" s="142" t="s">
        <v>620</v>
      </c>
      <c r="F355" s="153">
        <v>1040</v>
      </c>
      <c r="G355" s="143"/>
      <c r="H355" s="140"/>
    </row>
    <row r="356" spans="1:8" ht="15" customHeight="1">
      <c r="A356" s="141">
        <v>77244</v>
      </c>
      <c r="B356" s="141"/>
      <c r="C356" s="141"/>
      <c r="D356" s="142" t="s">
        <v>94</v>
      </c>
      <c r="E356" s="142" t="s">
        <v>621</v>
      </c>
      <c r="F356" s="153">
        <v>2860</v>
      </c>
      <c r="G356" s="143"/>
      <c r="H356" s="140"/>
    </row>
    <row r="357" spans="1:8" ht="15" customHeight="1">
      <c r="A357" s="141">
        <v>77325</v>
      </c>
      <c r="B357" s="141"/>
      <c r="C357" s="141"/>
      <c r="D357" s="142" t="s">
        <v>94</v>
      </c>
      <c r="E357" s="142" t="s">
        <v>622</v>
      </c>
      <c r="F357" s="153">
        <v>2860</v>
      </c>
      <c r="G357" s="143"/>
      <c r="H357" s="140"/>
    </row>
    <row r="358" spans="1:8" ht="15" customHeight="1">
      <c r="A358" s="141">
        <v>77445</v>
      </c>
      <c r="B358" s="141"/>
      <c r="C358" s="141"/>
      <c r="D358" s="142" t="s">
        <v>94</v>
      </c>
      <c r="E358" s="142" t="s">
        <v>623</v>
      </c>
      <c r="F358" s="153">
        <v>2860</v>
      </c>
      <c r="G358" s="143"/>
      <c r="H358" s="140"/>
    </row>
    <row r="359" spans="1:8" ht="15" customHeight="1">
      <c r="A359" s="141">
        <v>77594</v>
      </c>
      <c r="B359" s="141"/>
      <c r="C359" s="141"/>
      <c r="D359" s="142" t="s">
        <v>95</v>
      </c>
      <c r="E359" s="142" t="s">
        <v>624</v>
      </c>
      <c r="F359" s="153">
        <v>460</v>
      </c>
      <c r="G359" s="143"/>
      <c r="H359" s="140"/>
    </row>
    <row r="360" spans="1:8" ht="15" customHeight="1">
      <c r="A360" s="132">
        <v>77961</v>
      </c>
      <c r="D360" s="132" t="s">
        <v>94</v>
      </c>
      <c r="E360" s="139" t="s">
        <v>125</v>
      </c>
      <c r="F360" s="148">
        <v>1170</v>
      </c>
      <c r="G360" s="139"/>
      <c r="H360" s="140"/>
    </row>
    <row r="361" spans="1:8" ht="15" customHeight="1">
      <c r="A361" s="132">
        <v>77964</v>
      </c>
      <c r="D361" s="132" t="s">
        <v>94</v>
      </c>
      <c r="E361" s="139" t="s">
        <v>126</v>
      </c>
      <c r="F361" s="148">
        <v>1820</v>
      </c>
      <c r="G361" s="139"/>
      <c r="H361" s="140"/>
    </row>
    <row r="362" spans="1:8" ht="15" customHeight="1">
      <c r="A362" s="132">
        <v>77973</v>
      </c>
      <c r="D362" s="132" t="s">
        <v>94</v>
      </c>
      <c r="E362" s="139" t="s">
        <v>127</v>
      </c>
      <c r="F362" s="152">
        <v>7800</v>
      </c>
      <c r="G362" s="139"/>
      <c r="H362" s="140"/>
    </row>
    <row r="363" spans="1:8" ht="15" customHeight="1">
      <c r="A363" s="141">
        <v>77979</v>
      </c>
      <c r="B363" s="141"/>
      <c r="C363" s="141"/>
      <c r="D363" s="142" t="s">
        <v>94</v>
      </c>
      <c r="E363" s="142" t="s">
        <v>128</v>
      </c>
      <c r="F363" s="153">
        <v>1170</v>
      </c>
      <c r="G363" s="143"/>
      <c r="H363" s="140"/>
    </row>
    <row r="364" spans="1:8" ht="15" customHeight="1">
      <c r="A364" s="141">
        <v>77981</v>
      </c>
      <c r="B364" s="141"/>
      <c r="C364" s="141"/>
      <c r="D364" s="142" t="s">
        <v>94</v>
      </c>
      <c r="E364" s="142" t="s">
        <v>129</v>
      </c>
      <c r="F364" s="153">
        <v>1820</v>
      </c>
      <c r="G364" s="143"/>
      <c r="H364" s="140"/>
    </row>
    <row r="365" spans="1:8" ht="15" customHeight="1">
      <c r="A365" s="141">
        <v>77998</v>
      </c>
      <c r="B365" s="141"/>
      <c r="C365" s="141"/>
      <c r="D365" s="142" t="s">
        <v>94</v>
      </c>
      <c r="E365" s="142" t="s">
        <v>130</v>
      </c>
      <c r="F365" s="153">
        <v>7800</v>
      </c>
      <c r="G365" s="143"/>
      <c r="H365" s="140"/>
    </row>
    <row r="366" spans="1:8" ht="15" customHeight="1">
      <c r="A366" s="141">
        <v>78001</v>
      </c>
      <c r="B366" s="141"/>
      <c r="C366" s="141"/>
      <c r="D366" s="142" t="s">
        <v>94</v>
      </c>
      <c r="E366" s="142" t="s">
        <v>131</v>
      </c>
      <c r="F366" s="153">
        <v>1820</v>
      </c>
      <c r="G366" s="143"/>
      <c r="H366" s="140"/>
    </row>
    <row r="367" spans="1:8" ht="15" customHeight="1">
      <c r="A367" s="141">
        <v>78003</v>
      </c>
      <c r="B367" s="141"/>
      <c r="C367" s="141"/>
      <c r="D367" s="142" t="s">
        <v>94</v>
      </c>
      <c r="E367" s="142" t="s">
        <v>132</v>
      </c>
      <c r="F367" s="153">
        <v>1170</v>
      </c>
      <c r="G367" s="143"/>
      <c r="H367" s="140"/>
    </row>
    <row r="368" spans="1:8" ht="15" customHeight="1">
      <c r="A368" s="141">
        <v>78020</v>
      </c>
      <c r="B368" s="141"/>
      <c r="C368" s="141"/>
      <c r="D368" s="142" t="s">
        <v>94</v>
      </c>
      <c r="E368" s="142" t="s">
        <v>133</v>
      </c>
      <c r="F368" s="153">
        <v>7800</v>
      </c>
      <c r="G368" s="143"/>
      <c r="H368" s="140"/>
    </row>
    <row r="369" spans="1:8" ht="15" customHeight="1">
      <c r="A369" s="141">
        <v>78027</v>
      </c>
      <c r="B369" s="141"/>
      <c r="C369" s="141"/>
      <c r="D369" s="142" t="s">
        <v>94</v>
      </c>
      <c r="E369" s="142" t="s">
        <v>134</v>
      </c>
      <c r="F369" s="153">
        <v>1820</v>
      </c>
      <c r="G369" s="143"/>
      <c r="H369" s="140"/>
    </row>
    <row r="370" spans="1:8" ht="15" customHeight="1">
      <c r="A370" s="132">
        <v>78035</v>
      </c>
      <c r="D370" s="132" t="s">
        <v>94</v>
      </c>
      <c r="E370" s="139" t="s">
        <v>135</v>
      </c>
      <c r="F370" s="148">
        <v>1820</v>
      </c>
      <c r="G370" s="139"/>
      <c r="H370" s="140"/>
    </row>
    <row r="371" spans="1:8" ht="15" customHeight="1">
      <c r="A371" s="132">
        <v>78043</v>
      </c>
      <c r="D371" s="132" t="s">
        <v>94</v>
      </c>
      <c r="E371" s="139" t="s">
        <v>136</v>
      </c>
      <c r="F371" s="148">
        <v>1820</v>
      </c>
      <c r="G371" s="139"/>
      <c r="H371" s="140"/>
    </row>
    <row r="372" spans="1:8" ht="15" customHeight="1">
      <c r="A372" s="132">
        <v>78087</v>
      </c>
      <c r="D372" s="132" t="s">
        <v>94</v>
      </c>
      <c r="E372" s="139" t="s">
        <v>625</v>
      </c>
      <c r="F372" s="148">
        <v>1040</v>
      </c>
      <c r="G372" s="139"/>
      <c r="H372" s="140"/>
    </row>
    <row r="373" spans="1:8" ht="15" customHeight="1">
      <c r="A373" s="132">
        <v>78318</v>
      </c>
      <c r="D373" s="132" t="s">
        <v>94</v>
      </c>
      <c r="E373" s="139" t="s">
        <v>909</v>
      </c>
      <c r="F373" s="152"/>
      <c r="G373" s="139"/>
      <c r="H373" s="140"/>
    </row>
    <row r="374" spans="1:8" ht="15" customHeight="1">
      <c r="A374" s="132">
        <v>78319</v>
      </c>
      <c r="D374" s="132" t="s">
        <v>94</v>
      </c>
      <c r="E374" s="139" t="s">
        <v>626</v>
      </c>
      <c r="F374" s="152">
        <v>830</v>
      </c>
      <c r="G374" s="139"/>
      <c r="H374" s="140"/>
    </row>
    <row r="375" spans="1:8" ht="15" customHeight="1">
      <c r="A375" s="132">
        <v>78326</v>
      </c>
      <c r="D375" s="132" t="s">
        <v>94</v>
      </c>
      <c r="E375" s="139" t="s">
        <v>627</v>
      </c>
      <c r="F375" s="152">
        <v>460</v>
      </c>
      <c r="G375" s="139"/>
      <c r="H375" s="140"/>
    </row>
    <row r="376" spans="1:8" ht="15" customHeight="1">
      <c r="A376" s="132">
        <v>78431</v>
      </c>
      <c r="D376" s="132" t="s">
        <v>76</v>
      </c>
      <c r="E376" s="139" t="s">
        <v>628</v>
      </c>
      <c r="F376" s="148">
        <v>300</v>
      </c>
      <c r="G376" s="139"/>
      <c r="H376" s="140"/>
    </row>
    <row r="377" spans="1:8" ht="15" customHeight="1">
      <c r="A377" s="132">
        <v>78510</v>
      </c>
      <c r="D377" s="132" t="s">
        <v>76</v>
      </c>
      <c r="E377" s="139" t="s">
        <v>629</v>
      </c>
      <c r="F377" s="152">
        <v>24.99</v>
      </c>
      <c r="G377" s="139"/>
      <c r="H377" s="140"/>
    </row>
    <row r="378" spans="1:8" ht="15" customHeight="1">
      <c r="A378" s="132">
        <v>78830</v>
      </c>
      <c r="D378" s="132" t="s">
        <v>94</v>
      </c>
      <c r="E378" s="132" t="s">
        <v>475</v>
      </c>
      <c r="F378" s="152">
        <v>590</v>
      </c>
      <c r="G378" s="139"/>
      <c r="H378" s="140"/>
    </row>
    <row r="379" spans="1:8" ht="15" customHeight="1">
      <c r="A379" s="132">
        <v>78835</v>
      </c>
      <c r="D379" s="132" t="s">
        <v>94</v>
      </c>
      <c r="E379" s="132" t="s">
        <v>476</v>
      </c>
      <c r="F379" s="152">
        <v>2210</v>
      </c>
      <c r="G379" s="139"/>
      <c r="H379" s="140"/>
    </row>
    <row r="380" spans="1:8" ht="15" customHeight="1">
      <c r="A380" s="132">
        <v>78840</v>
      </c>
      <c r="D380" s="132" t="s">
        <v>94</v>
      </c>
      <c r="E380" s="132" t="s">
        <v>477</v>
      </c>
      <c r="F380" s="152">
        <v>590</v>
      </c>
      <c r="G380" s="139"/>
      <c r="H380" s="140"/>
    </row>
    <row r="381" spans="1:8" ht="15" customHeight="1">
      <c r="A381" s="132">
        <v>78844</v>
      </c>
      <c r="D381" s="132" t="s">
        <v>76</v>
      </c>
      <c r="E381" s="132" t="s">
        <v>630</v>
      </c>
      <c r="F381" s="152">
        <v>430</v>
      </c>
      <c r="G381" s="139"/>
      <c r="H381" s="140"/>
    </row>
    <row r="382" spans="1:8" ht="15" customHeight="1">
      <c r="A382" s="132">
        <v>78845</v>
      </c>
      <c r="D382" s="132" t="s">
        <v>76</v>
      </c>
      <c r="E382" s="132" t="s">
        <v>631</v>
      </c>
      <c r="F382" s="152">
        <v>2210</v>
      </c>
      <c r="G382" s="139"/>
      <c r="H382" s="140"/>
    </row>
    <row r="383" spans="1:8" ht="15" customHeight="1">
      <c r="A383" s="132">
        <v>79193</v>
      </c>
      <c r="D383" s="132" t="s">
        <v>94</v>
      </c>
      <c r="E383" s="132" t="s">
        <v>137</v>
      </c>
      <c r="F383" s="152">
        <v>1820</v>
      </c>
      <c r="G383" s="139"/>
      <c r="H383" s="140"/>
    </row>
    <row r="384" spans="1:8" ht="15" customHeight="1">
      <c r="A384" s="132">
        <v>79214</v>
      </c>
      <c r="D384" s="132" t="s">
        <v>94</v>
      </c>
      <c r="E384" s="132" t="s">
        <v>138</v>
      </c>
      <c r="F384" s="152">
        <v>1820</v>
      </c>
      <c r="G384" s="139"/>
      <c r="H384" s="140"/>
    </row>
    <row r="385" spans="1:8" ht="15" customHeight="1">
      <c r="A385" s="132">
        <v>79223</v>
      </c>
      <c r="D385" s="132" t="s">
        <v>94</v>
      </c>
      <c r="E385" s="132" t="s">
        <v>139</v>
      </c>
      <c r="F385" s="152">
        <v>7800</v>
      </c>
      <c r="G385" s="139"/>
      <c r="H385" s="140"/>
    </row>
    <row r="386" spans="1:8" ht="15" customHeight="1">
      <c r="A386" s="132">
        <v>79231</v>
      </c>
      <c r="D386" s="132" t="s">
        <v>94</v>
      </c>
      <c r="E386" s="132" t="s">
        <v>140</v>
      </c>
      <c r="F386" s="152">
        <v>1820</v>
      </c>
      <c r="G386" s="139"/>
      <c r="H386" s="140"/>
    </row>
    <row r="387" spans="1:8" ht="15" customHeight="1">
      <c r="A387" s="132">
        <v>79282</v>
      </c>
      <c r="D387" s="132" t="s">
        <v>94</v>
      </c>
      <c r="E387" s="132" t="s">
        <v>632</v>
      </c>
      <c r="F387" s="152">
        <v>1040</v>
      </c>
      <c r="G387" s="139"/>
      <c r="H387" s="140"/>
    </row>
    <row r="388" spans="1:8" ht="15" customHeight="1">
      <c r="A388" s="132">
        <v>79290</v>
      </c>
      <c r="D388" s="132" t="s">
        <v>94</v>
      </c>
      <c r="E388" s="132" t="s">
        <v>910</v>
      </c>
      <c r="F388" s="152"/>
      <c r="G388" s="139"/>
      <c r="H388" s="140"/>
    </row>
    <row r="389" spans="1:8" ht="15" customHeight="1">
      <c r="A389" s="132">
        <v>79291</v>
      </c>
      <c r="D389" s="132" t="s">
        <v>94</v>
      </c>
      <c r="E389" s="132" t="s">
        <v>633</v>
      </c>
      <c r="F389" s="152">
        <v>830</v>
      </c>
      <c r="G389" s="139"/>
      <c r="H389" s="140"/>
    </row>
    <row r="390" spans="1:8" ht="15" customHeight="1">
      <c r="A390" s="132">
        <v>79302</v>
      </c>
      <c r="D390" s="132" t="s">
        <v>94</v>
      </c>
      <c r="E390" s="132" t="s">
        <v>634</v>
      </c>
      <c r="F390" s="148">
        <v>460</v>
      </c>
      <c r="G390" s="139"/>
      <c r="H390" s="140"/>
    </row>
    <row r="391" spans="1:8" ht="15" customHeight="1">
      <c r="A391" s="132">
        <v>79311</v>
      </c>
      <c r="D391" s="132" t="s">
        <v>94</v>
      </c>
      <c r="E391" s="132" t="s">
        <v>141</v>
      </c>
      <c r="F391" s="148">
        <v>1820</v>
      </c>
      <c r="G391" s="139"/>
      <c r="H391" s="140"/>
    </row>
    <row r="392" spans="1:8" ht="15" customHeight="1">
      <c r="A392" s="141">
        <v>79329</v>
      </c>
      <c r="B392" s="141"/>
      <c r="C392" s="141"/>
      <c r="D392" s="142" t="s">
        <v>94</v>
      </c>
      <c r="E392" s="142" t="s">
        <v>142</v>
      </c>
      <c r="F392" s="153">
        <v>1820</v>
      </c>
      <c r="G392" s="143"/>
      <c r="H392" s="140"/>
    </row>
    <row r="393" spans="1:8" ht="15" customHeight="1">
      <c r="A393" s="132">
        <v>79337</v>
      </c>
      <c r="D393" s="132" t="s">
        <v>94</v>
      </c>
      <c r="E393" s="139" t="s">
        <v>143</v>
      </c>
      <c r="F393" s="152">
        <v>1820</v>
      </c>
      <c r="G393" s="139"/>
      <c r="H393" s="140"/>
    </row>
    <row r="394" spans="1:8" ht="15" customHeight="1">
      <c r="A394" s="132">
        <v>79346</v>
      </c>
      <c r="D394" s="132" t="s">
        <v>95</v>
      </c>
      <c r="E394" s="139" t="s">
        <v>635</v>
      </c>
      <c r="F394" s="152">
        <v>1560</v>
      </c>
      <c r="G394" s="139"/>
      <c r="H394" s="140"/>
    </row>
    <row r="395" spans="1:8" ht="15" customHeight="1">
      <c r="A395" s="132">
        <v>79351</v>
      </c>
      <c r="D395" s="132" t="s">
        <v>95</v>
      </c>
      <c r="E395" s="139" t="s">
        <v>636</v>
      </c>
      <c r="F395" s="152">
        <v>1950</v>
      </c>
      <c r="G395" s="139"/>
      <c r="H395" s="140"/>
    </row>
    <row r="396" spans="1:8" ht="15" customHeight="1">
      <c r="A396" s="132">
        <v>79352</v>
      </c>
      <c r="D396" s="132" t="s">
        <v>95</v>
      </c>
      <c r="E396" s="139" t="s">
        <v>637</v>
      </c>
      <c r="F396" s="152">
        <v>1300</v>
      </c>
      <c r="G396" s="139"/>
      <c r="H396" s="140"/>
    </row>
    <row r="397" spans="1:8" ht="15" customHeight="1">
      <c r="A397" s="132">
        <v>79354</v>
      </c>
      <c r="D397" s="132" t="s">
        <v>95</v>
      </c>
      <c r="E397" s="139" t="s">
        <v>144</v>
      </c>
      <c r="F397" s="152">
        <v>1950</v>
      </c>
      <c r="G397" s="139"/>
      <c r="H397" s="140"/>
    </row>
    <row r="398" spans="1:8" ht="15" customHeight="1">
      <c r="A398" s="132">
        <v>79355</v>
      </c>
      <c r="D398" s="132" t="s">
        <v>95</v>
      </c>
      <c r="E398" s="139" t="s">
        <v>145</v>
      </c>
      <c r="F398" s="152">
        <v>3900</v>
      </c>
      <c r="G398" s="139"/>
      <c r="H398" s="140"/>
    </row>
    <row r="399" spans="1:8" ht="15" customHeight="1">
      <c r="A399" s="132">
        <v>79356</v>
      </c>
      <c r="D399" s="132" t="s">
        <v>95</v>
      </c>
      <c r="E399" s="139" t="s">
        <v>638</v>
      </c>
      <c r="F399" s="152">
        <v>3900</v>
      </c>
      <c r="G399" s="139"/>
      <c r="H399" s="140"/>
    </row>
    <row r="400" spans="1:8" ht="15" customHeight="1">
      <c r="A400" s="132">
        <v>79512</v>
      </c>
      <c r="D400" s="132" t="s">
        <v>87</v>
      </c>
      <c r="E400" s="139" t="s">
        <v>478</v>
      </c>
      <c r="F400" s="152">
        <v>840</v>
      </c>
      <c r="G400" s="139"/>
      <c r="H400" s="140"/>
    </row>
    <row r="401" spans="1:8" ht="15" customHeight="1">
      <c r="A401" s="141">
        <v>79520</v>
      </c>
      <c r="B401" s="141"/>
      <c r="C401" s="141"/>
      <c r="D401" s="142" t="s">
        <v>94</v>
      </c>
      <c r="E401" s="142" t="s">
        <v>639</v>
      </c>
      <c r="F401" s="153">
        <v>1820</v>
      </c>
      <c r="G401" s="139"/>
      <c r="H401" s="140"/>
    </row>
    <row r="402" spans="1:8" ht="15" customHeight="1">
      <c r="A402" s="141">
        <v>79540</v>
      </c>
      <c r="B402" s="141"/>
      <c r="C402" s="141"/>
      <c r="D402" s="142" t="s">
        <v>77</v>
      </c>
      <c r="E402" s="142" t="s">
        <v>640</v>
      </c>
      <c r="F402" s="153">
        <v>980</v>
      </c>
      <c r="G402" s="139"/>
      <c r="H402" s="140"/>
    </row>
    <row r="403" spans="1:8" ht="15" customHeight="1">
      <c r="A403" s="141">
        <v>79545</v>
      </c>
      <c r="B403" s="141"/>
      <c r="C403" s="141"/>
      <c r="D403" s="142" t="s">
        <v>77</v>
      </c>
      <c r="E403" s="142" t="s">
        <v>641</v>
      </c>
      <c r="F403" s="153">
        <v>4030</v>
      </c>
      <c r="G403" s="139"/>
      <c r="H403" s="140"/>
    </row>
    <row r="404" spans="1:8" ht="15" customHeight="1">
      <c r="A404" s="141">
        <v>79560</v>
      </c>
      <c r="B404" s="141"/>
      <c r="C404" s="141"/>
      <c r="D404" s="142" t="s">
        <v>77</v>
      </c>
      <c r="E404" s="142" t="s">
        <v>642</v>
      </c>
      <c r="F404" s="153">
        <v>1110</v>
      </c>
      <c r="G404" s="139"/>
      <c r="H404" s="140"/>
    </row>
    <row r="405" spans="1:8" ht="15" customHeight="1">
      <c r="A405" s="132">
        <v>79570</v>
      </c>
      <c r="D405" s="132" t="s">
        <v>77</v>
      </c>
      <c r="E405" s="139" t="s">
        <v>643</v>
      </c>
      <c r="F405" s="148">
        <v>1110</v>
      </c>
      <c r="G405" s="139"/>
      <c r="H405" s="140"/>
    </row>
    <row r="406" spans="1:8" ht="15" customHeight="1">
      <c r="A406" s="132">
        <v>79580</v>
      </c>
      <c r="D406" s="132" t="s">
        <v>77</v>
      </c>
      <c r="E406" s="139" t="s">
        <v>644</v>
      </c>
      <c r="F406" s="148">
        <v>3250</v>
      </c>
      <c r="G406" s="139"/>
      <c r="H406" s="140"/>
    </row>
    <row r="407" spans="1:8" ht="15" customHeight="1">
      <c r="A407" s="132">
        <v>79590</v>
      </c>
      <c r="D407" s="132" t="s">
        <v>87</v>
      </c>
      <c r="E407" s="139" t="s">
        <v>645</v>
      </c>
      <c r="F407" s="148">
        <v>3600</v>
      </c>
      <c r="G407" s="139"/>
      <c r="H407" s="140"/>
    </row>
    <row r="408" spans="1:8" ht="15" customHeight="1">
      <c r="A408" s="132">
        <v>79613</v>
      </c>
      <c r="D408" s="132" t="s">
        <v>77</v>
      </c>
      <c r="E408" s="139" t="s">
        <v>646</v>
      </c>
      <c r="F408" s="148">
        <v>1430</v>
      </c>
      <c r="G408" s="139"/>
      <c r="H408" s="140"/>
    </row>
    <row r="409" spans="1:8" ht="15" customHeight="1">
      <c r="A409" s="132">
        <v>79614</v>
      </c>
      <c r="D409" s="132" t="s">
        <v>77</v>
      </c>
      <c r="E409" s="139" t="s">
        <v>647</v>
      </c>
      <c r="F409" s="148">
        <v>1300</v>
      </c>
      <c r="G409" s="139"/>
      <c r="H409" s="140"/>
    </row>
    <row r="410" spans="1:8" ht="15" customHeight="1">
      <c r="A410" s="141">
        <v>79615</v>
      </c>
      <c r="B410" s="141"/>
      <c r="C410" s="141"/>
      <c r="D410" s="142" t="s">
        <v>76</v>
      </c>
      <c r="E410" s="142" t="s">
        <v>648</v>
      </c>
      <c r="F410" s="153">
        <v>4000</v>
      </c>
      <c r="G410" s="139"/>
      <c r="H410" s="140"/>
    </row>
    <row r="411" spans="1:8" ht="15" customHeight="1">
      <c r="A411" s="132">
        <v>79628</v>
      </c>
      <c r="D411" s="132" t="s">
        <v>94</v>
      </c>
      <c r="E411" s="139" t="s">
        <v>649</v>
      </c>
      <c r="F411" s="148">
        <v>1430</v>
      </c>
      <c r="G411" s="139"/>
      <c r="H411" s="140"/>
    </row>
    <row r="412" spans="1:8" ht="15" customHeight="1">
      <c r="A412" s="132">
        <v>79629</v>
      </c>
      <c r="D412" s="132" t="s">
        <v>94</v>
      </c>
      <c r="E412" s="132" t="s">
        <v>650</v>
      </c>
      <c r="F412" s="148">
        <v>1300</v>
      </c>
      <c r="G412" s="139"/>
      <c r="H412" s="140"/>
    </row>
    <row r="413" spans="1:8" ht="15" customHeight="1">
      <c r="A413" s="132">
        <v>79635</v>
      </c>
      <c r="D413" s="132" t="s">
        <v>78</v>
      </c>
      <c r="E413" s="132" t="s">
        <v>72</v>
      </c>
      <c r="F413" s="148">
        <v>1430</v>
      </c>
      <c r="G413" s="139"/>
      <c r="H413" s="140"/>
    </row>
    <row r="414" spans="1:8" ht="15" customHeight="1">
      <c r="A414" s="132">
        <v>79638</v>
      </c>
      <c r="D414" s="132" t="s">
        <v>78</v>
      </c>
      <c r="E414" s="132" t="s">
        <v>651</v>
      </c>
      <c r="F414" s="148">
        <v>1300</v>
      </c>
      <c r="G414" s="139"/>
      <c r="H414" s="140"/>
    </row>
    <row r="415" spans="1:8" ht="15" customHeight="1">
      <c r="A415" s="132">
        <v>79860</v>
      </c>
      <c r="D415" s="132" t="s">
        <v>94</v>
      </c>
      <c r="E415" s="132" t="s">
        <v>652</v>
      </c>
      <c r="F415" s="148">
        <v>390</v>
      </c>
      <c r="G415" s="139"/>
      <c r="H415" s="140"/>
    </row>
    <row r="416" spans="1:8" ht="15" customHeight="1">
      <c r="A416" s="132">
        <v>79978</v>
      </c>
      <c r="D416" s="132" t="s">
        <v>94</v>
      </c>
      <c r="E416" s="132" t="s">
        <v>653</v>
      </c>
      <c r="F416" s="148">
        <v>450</v>
      </c>
      <c r="G416" s="139"/>
      <c r="H416" s="140"/>
    </row>
    <row r="417" spans="1:8" ht="15" customHeight="1">
      <c r="A417" s="132">
        <v>80021</v>
      </c>
      <c r="D417" s="132" t="s">
        <v>95</v>
      </c>
      <c r="E417" s="132" t="s">
        <v>654</v>
      </c>
      <c r="F417" s="148">
        <v>430</v>
      </c>
      <c r="G417" s="139"/>
      <c r="H417" s="140"/>
    </row>
    <row r="418" spans="1:8" ht="15" customHeight="1">
      <c r="A418" s="132">
        <v>80186</v>
      </c>
      <c r="D418" s="132" t="s">
        <v>76</v>
      </c>
      <c r="E418" s="132" t="s">
        <v>550</v>
      </c>
      <c r="F418" s="148">
        <v>300</v>
      </c>
      <c r="G418" s="139"/>
      <c r="H418" s="140"/>
    </row>
    <row r="419" spans="1:8" ht="15" customHeight="1">
      <c r="A419" s="132">
        <v>80282</v>
      </c>
      <c r="D419" s="132" t="s">
        <v>76</v>
      </c>
      <c r="E419" s="132" t="s">
        <v>655</v>
      </c>
      <c r="F419" s="148">
        <v>300</v>
      </c>
      <c r="G419" s="139"/>
      <c r="H419" s="140"/>
    </row>
    <row r="420" spans="1:8" ht="15" customHeight="1">
      <c r="A420" s="132">
        <v>80397</v>
      </c>
      <c r="D420" s="132" t="s">
        <v>77</v>
      </c>
      <c r="E420" s="132" t="s">
        <v>656</v>
      </c>
      <c r="F420" s="148">
        <v>1500</v>
      </c>
      <c r="G420" s="139"/>
      <c r="H420" s="140"/>
    </row>
    <row r="421" spans="1:8" ht="15" customHeight="1">
      <c r="A421" s="132">
        <v>80418</v>
      </c>
      <c r="D421" s="132" t="s">
        <v>77</v>
      </c>
      <c r="E421" s="132" t="s">
        <v>657</v>
      </c>
      <c r="F421" s="152">
        <v>1500</v>
      </c>
      <c r="G421" s="139"/>
      <c r="H421" s="140"/>
    </row>
    <row r="422" spans="1:8" ht="15" customHeight="1">
      <c r="A422" s="132">
        <v>80434</v>
      </c>
      <c r="D422" s="132" t="s">
        <v>77</v>
      </c>
      <c r="E422" s="132" t="s">
        <v>658</v>
      </c>
      <c r="F422" s="152">
        <v>1500</v>
      </c>
      <c r="G422" s="139"/>
      <c r="H422" s="140"/>
    </row>
    <row r="423" spans="1:8" ht="15" customHeight="1">
      <c r="A423" s="132">
        <v>80451</v>
      </c>
      <c r="D423" s="132" t="s">
        <v>77</v>
      </c>
      <c r="E423" s="132" t="s">
        <v>659</v>
      </c>
      <c r="F423" s="152">
        <v>1500</v>
      </c>
      <c r="G423" s="139"/>
      <c r="H423" s="140"/>
    </row>
    <row r="424" spans="1:8" ht="15" customHeight="1">
      <c r="A424" s="132">
        <v>80477</v>
      </c>
      <c r="D424" s="132" t="s">
        <v>77</v>
      </c>
      <c r="E424" s="139" t="s">
        <v>660</v>
      </c>
      <c r="F424" s="148">
        <v>1500</v>
      </c>
      <c r="G424" s="139"/>
      <c r="H424" s="140"/>
    </row>
    <row r="425" spans="1:8" ht="15" customHeight="1">
      <c r="A425" s="132">
        <v>80493</v>
      </c>
      <c r="D425" s="132" t="s">
        <v>77</v>
      </c>
      <c r="E425" s="139" t="s">
        <v>661</v>
      </c>
      <c r="F425" s="148">
        <v>1500</v>
      </c>
      <c r="G425" s="139"/>
      <c r="H425" s="140"/>
    </row>
    <row r="426" spans="1:8" ht="15" customHeight="1">
      <c r="A426" s="132">
        <v>80514</v>
      </c>
      <c r="D426" s="132" t="s">
        <v>77</v>
      </c>
      <c r="E426" s="139" t="s">
        <v>662</v>
      </c>
      <c r="F426" s="148">
        <v>1500</v>
      </c>
      <c r="G426" s="139"/>
      <c r="H426" s="140"/>
    </row>
    <row r="427" spans="1:8" ht="15" customHeight="1">
      <c r="A427" s="141">
        <v>80531</v>
      </c>
      <c r="B427" s="141"/>
      <c r="C427" s="141"/>
      <c r="D427" s="142" t="s">
        <v>77</v>
      </c>
      <c r="E427" s="142" t="s">
        <v>663</v>
      </c>
      <c r="F427" s="153">
        <v>1500</v>
      </c>
      <c r="G427" s="139"/>
      <c r="H427" s="140"/>
    </row>
    <row r="428" spans="1:8" ht="15" customHeight="1">
      <c r="A428" s="141">
        <v>80557</v>
      </c>
      <c r="B428" s="141"/>
      <c r="C428" s="141"/>
      <c r="D428" s="142" t="s">
        <v>77</v>
      </c>
      <c r="E428" s="142" t="s">
        <v>664</v>
      </c>
      <c r="F428" s="153">
        <v>1500</v>
      </c>
      <c r="H428" s="140"/>
    </row>
    <row r="429" spans="1:8" ht="15" customHeight="1">
      <c r="A429" s="132">
        <v>80573</v>
      </c>
      <c r="D429" s="132" t="s">
        <v>77</v>
      </c>
      <c r="E429" s="139" t="s">
        <v>665</v>
      </c>
      <c r="F429" s="148">
        <v>1500</v>
      </c>
      <c r="H429" s="140"/>
    </row>
    <row r="430" spans="1:8" ht="15" customHeight="1">
      <c r="A430" s="132">
        <v>80590</v>
      </c>
      <c r="D430" s="132" t="s">
        <v>77</v>
      </c>
      <c r="E430" s="139" t="s">
        <v>666</v>
      </c>
      <c r="F430" s="148">
        <v>1500</v>
      </c>
      <c r="H430" s="140"/>
    </row>
    <row r="431" spans="1:8" ht="15" customHeight="1">
      <c r="A431" s="132">
        <v>80611</v>
      </c>
      <c r="D431" s="132" t="s">
        <v>77</v>
      </c>
      <c r="E431" s="139" t="s">
        <v>667</v>
      </c>
      <c r="F431" s="148">
        <v>1500</v>
      </c>
      <c r="H431" s="140"/>
    </row>
    <row r="432" spans="1:8" ht="15" customHeight="1">
      <c r="A432" s="132">
        <v>80660</v>
      </c>
      <c r="D432" s="132" t="s">
        <v>77</v>
      </c>
      <c r="E432" s="139" t="s">
        <v>668</v>
      </c>
      <c r="F432" s="148">
        <v>1300</v>
      </c>
      <c r="H432" s="140"/>
    </row>
    <row r="433" spans="1:8" ht="15" customHeight="1">
      <c r="A433" s="132">
        <v>80864</v>
      </c>
      <c r="D433" s="132" t="s">
        <v>77</v>
      </c>
      <c r="E433" s="132" t="s">
        <v>669</v>
      </c>
      <c r="F433" s="148">
        <v>100</v>
      </c>
      <c r="H433" s="140"/>
    </row>
    <row r="434" spans="1:8" ht="15" customHeight="1">
      <c r="A434" s="132">
        <v>82551</v>
      </c>
      <c r="D434" s="132" t="s">
        <v>76</v>
      </c>
      <c r="E434" s="132" t="s">
        <v>670</v>
      </c>
      <c r="F434" s="148">
        <v>300</v>
      </c>
      <c r="H434" s="140"/>
    </row>
    <row r="435" spans="1:8" ht="15" customHeight="1">
      <c r="A435" s="132">
        <v>82562</v>
      </c>
      <c r="D435" s="132" t="s">
        <v>76</v>
      </c>
      <c r="E435" s="132" t="s">
        <v>671</v>
      </c>
      <c r="F435" s="148">
        <v>770</v>
      </c>
      <c r="H435" s="140"/>
    </row>
    <row r="436" spans="1:8" ht="15" customHeight="1">
      <c r="A436" s="132">
        <v>82565</v>
      </c>
      <c r="D436" s="132" t="s">
        <v>76</v>
      </c>
      <c r="E436" s="132" t="s">
        <v>672</v>
      </c>
      <c r="F436" s="148">
        <v>300</v>
      </c>
      <c r="G436" s="139"/>
      <c r="H436" s="140"/>
    </row>
    <row r="437" spans="1:8" ht="15" customHeight="1">
      <c r="A437" s="132">
        <v>82680</v>
      </c>
      <c r="D437" s="132" t="s">
        <v>76</v>
      </c>
      <c r="E437" s="132" t="s">
        <v>673</v>
      </c>
      <c r="F437" s="148">
        <v>1400</v>
      </c>
      <c r="H437" s="140"/>
    </row>
    <row r="438" spans="1:8" ht="15" customHeight="1">
      <c r="A438" s="132">
        <v>82690</v>
      </c>
      <c r="D438" s="132" t="s">
        <v>76</v>
      </c>
      <c r="E438" s="132" t="s">
        <v>674</v>
      </c>
      <c r="F438" s="148">
        <v>1400</v>
      </c>
      <c r="G438" s="139"/>
      <c r="H438" s="140"/>
    </row>
    <row r="439" spans="1:8" ht="15" customHeight="1">
      <c r="A439" s="132">
        <v>82695</v>
      </c>
      <c r="D439" s="132" t="s">
        <v>76</v>
      </c>
      <c r="E439" s="132" t="s">
        <v>675</v>
      </c>
      <c r="F439" s="148">
        <v>1400</v>
      </c>
      <c r="G439" s="139"/>
      <c r="H439" s="140"/>
    </row>
    <row r="440" spans="1:8" ht="15" customHeight="1">
      <c r="A440" s="132">
        <v>82700</v>
      </c>
      <c r="D440" s="132" t="s">
        <v>76</v>
      </c>
      <c r="E440" s="139" t="s">
        <v>676</v>
      </c>
      <c r="F440" s="148">
        <v>1400</v>
      </c>
      <c r="G440" s="139"/>
      <c r="H440" s="140"/>
    </row>
    <row r="441" spans="1:8" ht="15" customHeight="1">
      <c r="A441" s="132">
        <v>82992</v>
      </c>
      <c r="D441" s="132" t="s">
        <v>95</v>
      </c>
      <c r="E441" s="132" t="s">
        <v>677</v>
      </c>
      <c r="F441" s="152">
        <v>1000</v>
      </c>
      <c r="G441" s="139"/>
      <c r="H441" s="140"/>
    </row>
    <row r="442" spans="1:8" ht="15" customHeight="1">
      <c r="A442" s="132">
        <v>83034</v>
      </c>
      <c r="D442" s="132" t="s">
        <v>94</v>
      </c>
      <c r="E442" s="132" t="s">
        <v>678</v>
      </c>
      <c r="F442" s="152">
        <v>1040</v>
      </c>
      <c r="G442" s="139"/>
      <c r="H442" s="140"/>
    </row>
    <row r="443" spans="1:8" ht="15" customHeight="1">
      <c r="A443" s="132">
        <v>83042</v>
      </c>
      <c r="D443" s="132" t="s">
        <v>94</v>
      </c>
      <c r="E443" s="132" t="s">
        <v>679</v>
      </c>
      <c r="F443" s="152">
        <v>1040</v>
      </c>
      <c r="G443" s="139"/>
      <c r="H443" s="140"/>
    </row>
    <row r="444" spans="1:8" ht="15" customHeight="1">
      <c r="A444" s="132">
        <v>83051</v>
      </c>
      <c r="D444" s="132" t="s">
        <v>94</v>
      </c>
      <c r="E444" s="132" t="s">
        <v>680</v>
      </c>
      <c r="F444" s="152">
        <v>1040</v>
      </c>
      <c r="G444" s="139"/>
      <c r="H444" s="140"/>
    </row>
    <row r="445" spans="1:8" ht="15" customHeight="1">
      <c r="A445" s="132">
        <v>83069</v>
      </c>
      <c r="D445" s="132" t="s">
        <v>94</v>
      </c>
      <c r="E445" s="132" t="s">
        <v>681</v>
      </c>
      <c r="F445" s="148">
        <v>650</v>
      </c>
      <c r="G445" s="139"/>
      <c r="H445" s="140"/>
    </row>
    <row r="446" spans="1:8" ht="15" customHeight="1">
      <c r="A446" s="132">
        <v>83077</v>
      </c>
      <c r="D446" s="132" t="s">
        <v>94</v>
      </c>
      <c r="E446" s="132" t="s">
        <v>682</v>
      </c>
      <c r="F446" s="148">
        <v>650</v>
      </c>
      <c r="G446" s="139"/>
      <c r="H446" s="140"/>
    </row>
    <row r="447" spans="1:8" ht="15" customHeight="1">
      <c r="A447" s="141">
        <v>83085</v>
      </c>
      <c r="B447" s="141"/>
      <c r="C447" s="141"/>
      <c r="D447" s="142" t="s">
        <v>94</v>
      </c>
      <c r="E447" s="142" t="s">
        <v>683</v>
      </c>
      <c r="F447" s="153">
        <v>650</v>
      </c>
      <c r="G447" s="139"/>
      <c r="H447" s="140"/>
    </row>
    <row r="448" spans="1:8" ht="15" customHeight="1">
      <c r="A448" s="141">
        <v>83094</v>
      </c>
      <c r="B448" s="141"/>
      <c r="C448" s="141"/>
      <c r="D448" s="142" t="s">
        <v>76</v>
      </c>
      <c r="E448" s="142" t="s">
        <v>684</v>
      </c>
      <c r="F448" s="153">
        <v>460</v>
      </c>
      <c r="G448" s="139"/>
      <c r="H448" s="140"/>
    </row>
    <row r="449" spans="1:8" ht="15" customHeight="1">
      <c r="A449" s="132">
        <v>83729</v>
      </c>
      <c r="D449" s="132" t="s">
        <v>94</v>
      </c>
      <c r="E449" s="139" t="s">
        <v>685</v>
      </c>
      <c r="F449" s="148">
        <v>390</v>
      </c>
      <c r="G449" s="139"/>
      <c r="H449" s="140"/>
    </row>
    <row r="450" spans="1:8" ht="15" customHeight="1">
      <c r="A450" s="132">
        <v>85111</v>
      </c>
      <c r="D450" s="132" t="s">
        <v>94</v>
      </c>
      <c r="E450" s="139" t="s">
        <v>686</v>
      </c>
      <c r="F450" s="148">
        <v>300</v>
      </c>
      <c r="G450" s="139"/>
      <c r="H450" s="140"/>
    </row>
    <row r="451" spans="1:8" ht="15" customHeight="1">
      <c r="A451" s="132">
        <v>85113</v>
      </c>
      <c r="D451" s="132" t="s">
        <v>94</v>
      </c>
      <c r="E451" s="139" t="s">
        <v>687</v>
      </c>
      <c r="F451" s="148">
        <v>300</v>
      </c>
      <c r="G451" s="139"/>
      <c r="H451" s="140"/>
    </row>
    <row r="452" spans="1:8" ht="15" customHeight="1">
      <c r="A452" s="132">
        <v>90570</v>
      </c>
      <c r="D452" s="132" t="s">
        <v>76</v>
      </c>
      <c r="E452" s="139" t="s">
        <v>325</v>
      </c>
      <c r="F452" s="148">
        <v>1110</v>
      </c>
      <c r="G452" s="139"/>
      <c r="H452" s="140"/>
    </row>
    <row r="453" spans="1:8" ht="15" customHeight="1">
      <c r="A453" s="132">
        <v>90588</v>
      </c>
      <c r="D453" s="132" t="s">
        <v>76</v>
      </c>
      <c r="E453" s="139" t="s">
        <v>326</v>
      </c>
      <c r="F453" s="148">
        <v>1110</v>
      </c>
      <c r="G453" s="139"/>
      <c r="H453" s="140"/>
    </row>
    <row r="454" spans="1:8" ht="15" customHeight="1">
      <c r="A454" s="132">
        <v>90841</v>
      </c>
      <c r="D454" s="132" t="s">
        <v>88</v>
      </c>
      <c r="E454" s="139" t="s">
        <v>688</v>
      </c>
      <c r="F454" s="148">
        <v>430</v>
      </c>
      <c r="G454" s="139"/>
      <c r="H454" s="140"/>
    </row>
    <row r="455" spans="1:8" ht="15" customHeight="1">
      <c r="A455" s="132">
        <v>90876</v>
      </c>
      <c r="D455" s="132" t="s">
        <v>76</v>
      </c>
      <c r="E455" s="139" t="s">
        <v>689</v>
      </c>
      <c r="F455" s="148">
        <v>300</v>
      </c>
      <c r="G455" s="139"/>
      <c r="H455" s="140"/>
    </row>
    <row r="456" spans="1:8" ht="15" customHeight="1">
      <c r="A456" s="132">
        <v>90885</v>
      </c>
      <c r="D456" s="132" t="s">
        <v>88</v>
      </c>
      <c r="E456" s="139" t="s">
        <v>690</v>
      </c>
      <c r="F456" s="148">
        <v>1300</v>
      </c>
      <c r="G456" s="139"/>
      <c r="H456" s="140"/>
    </row>
    <row r="457" spans="1:8" ht="15" customHeight="1">
      <c r="A457" s="132">
        <v>91021</v>
      </c>
      <c r="D457" s="132" t="s">
        <v>88</v>
      </c>
      <c r="E457" s="132" t="s">
        <v>691</v>
      </c>
      <c r="F457" s="148">
        <v>1300</v>
      </c>
      <c r="G457" s="139"/>
      <c r="H457" s="140"/>
    </row>
    <row r="458" spans="1:8" ht="15" customHeight="1">
      <c r="A458" s="132">
        <v>91327</v>
      </c>
      <c r="D458" s="132" t="s">
        <v>78</v>
      </c>
      <c r="E458" s="139" t="s">
        <v>692</v>
      </c>
      <c r="F458" s="152">
        <v>3250</v>
      </c>
      <c r="G458" s="139"/>
      <c r="H458" s="140"/>
    </row>
    <row r="459" spans="1:8" ht="15" customHeight="1">
      <c r="A459" s="132">
        <v>91369</v>
      </c>
      <c r="D459" s="132" t="s">
        <v>93</v>
      </c>
      <c r="E459" s="132" t="s">
        <v>693</v>
      </c>
      <c r="F459" s="148">
        <v>780</v>
      </c>
      <c r="G459" s="139"/>
      <c r="H459" s="140"/>
    </row>
    <row r="460" spans="1:8" ht="15" customHeight="1">
      <c r="A460" s="132">
        <v>92128</v>
      </c>
      <c r="D460" s="132" t="s">
        <v>88</v>
      </c>
      <c r="E460" s="132" t="s">
        <v>146</v>
      </c>
      <c r="F460" s="148">
        <v>1300</v>
      </c>
      <c r="G460" s="139"/>
      <c r="H460" s="140"/>
    </row>
    <row r="461" spans="1:8" ht="15" customHeight="1">
      <c r="A461" s="132">
        <v>92136</v>
      </c>
      <c r="D461" s="132" t="s">
        <v>88</v>
      </c>
      <c r="E461" s="132" t="s">
        <v>147</v>
      </c>
      <c r="F461" s="148">
        <v>1300</v>
      </c>
      <c r="G461" s="139"/>
      <c r="H461" s="140"/>
    </row>
    <row r="462" spans="1:8" ht="15" customHeight="1">
      <c r="A462" s="132">
        <v>92144</v>
      </c>
      <c r="D462" s="132" t="s">
        <v>88</v>
      </c>
      <c r="E462" s="139" t="s">
        <v>148</v>
      </c>
      <c r="F462" s="148">
        <v>1300</v>
      </c>
      <c r="G462" s="139"/>
      <c r="H462" s="140"/>
    </row>
    <row r="463" spans="1:8" ht="15" customHeight="1">
      <c r="A463" s="132">
        <v>92834</v>
      </c>
      <c r="D463" s="132" t="s">
        <v>78</v>
      </c>
      <c r="E463" s="139" t="s">
        <v>349</v>
      </c>
      <c r="F463" s="148">
        <v>1040</v>
      </c>
      <c r="G463" s="139"/>
      <c r="H463" s="140"/>
    </row>
    <row r="464" spans="1:8" ht="15" customHeight="1">
      <c r="A464" s="132">
        <v>92842</v>
      </c>
      <c r="D464" s="132" t="s">
        <v>78</v>
      </c>
      <c r="E464" s="139" t="s">
        <v>350</v>
      </c>
      <c r="F464" s="148">
        <v>1040</v>
      </c>
      <c r="G464" s="139"/>
      <c r="H464" s="140"/>
    </row>
    <row r="465" spans="1:8" ht="15" customHeight="1">
      <c r="A465" s="132">
        <v>92860</v>
      </c>
      <c r="D465" s="132" t="s">
        <v>78</v>
      </c>
      <c r="E465" s="139" t="s">
        <v>351</v>
      </c>
      <c r="F465" s="148">
        <v>1040</v>
      </c>
      <c r="G465" s="139"/>
      <c r="H465" s="140"/>
    </row>
    <row r="466" spans="1:8" ht="15" customHeight="1">
      <c r="A466" s="132">
        <v>92870</v>
      </c>
      <c r="D466" s="132" t="s">
        <v>78</v>
      </c>
      <c r="E466" s="139" t="s">
        <v>352</v>
      </c>
      <c r="F466" s="148">
        <v>1040</v>
      </c>
      <c r="G466" s="139"/>
      <c r="H466" s="140"/>
    </row>
    <row r="467" spans="1:8" ht="15" customHeight="1">
      <c r="A467" s="132">
        <v>92876</v>
      </c>
      <c r="D467" s="132" t="s">
        <v>78</v>
      </c>
      <c r="E467" s="132" t="s">
        <v>149</v>
      </c>
      <c r="F467" s="148">
        <v>1820</v>
      </c>
      <c r="G467" s="139"/>
      <c r="H467" s="140"/>
    </row>
    <row r="468" spans="1:8" ht="15" customHeight="1">
      <c r="A468" s="132">
        <v>92885</v>
      </c>
      <c r="D468" s="132" t="s">
        <v>78</v>
      </c>
      <c r="E468" s="132" t="s">
        <v>150</v>
      </c>
      <c r="F468" s="148">
        <v>7800</v>
      </c>
      <c r="G468" s="139"/>
      <c r="H468" s="140"/>
    </row>
    <row r="469" spans="1:8" ht="15" customHeight="1">
      <c r="A469" s="132">
        <v>92892</v>
      </c>
      <c r="D469" s="132" t="s">
        <v>78</v>
      </c>
      <c r="E469" s="132" t="s">
        <v>151</v>
      </c>
      <c r="F469" s="148">
        <v>1820</v>
      </c>
      <c r="G469" s="139"/>
      <c r="H469" s="140"/>
    </row>
    <row r="470" spans="1:8" ht="15" customHeight="1">
      <c r="A470" s="132">
        <v>92901</v>
      </c>
      <c r="D470" s="132" t="s">
        <v>78</v>
      </c>
      <c r="E470" s="132" t="s">
        <v>152</v>
      </c>
      <c r="F470" s="148">
        <v>7800</v>
      </c>
      <c r="G470" s="139"/>
      <c r="H470" s="140"/>
    </row>
    <row r="471" spans="1:8" ht="15" customHeight="1">
      <c r="A471" s="132">
        <v>92918</v>
      </c>
      <c r="D471" s="132" t="s">
        <v>78</v>
      </c>
      <c r="E471" s="139" t="s">
        <v>153</v>
      </c>
      <c r="F471" s="148">
        <v>1820</v>
      </c>
      <c r="G471" s="139"/>
      <c r="H471" s="140"/>
    </row>
    <row r="472" spans="1:8" ht="15" customHeight="1">
      <c r="A472" s="132">
        <v>92928</v>
      </c>
      <c r="D472" s="132" t="s">
        <v>78</v>
      </c>
      <c r="E472" s="139" t="s">
        <v>154</v>
      </c>
      <c r="F472" s="152">
        <v>7800</v>
      </c>
      <c r="G472" s="139"/>
      <c r="H472" s="140"/>
    </row>
    <row r="473" spans="1:8" ht="15" customHeight="1">
      <c r="A473" s="132">
        <v>92935</v>
      </c>
      <c r="D473" s="132" t="s">
        <v>78</v>
      </c>
      <c r="E473" s="132" t="s">
        <v>155</v>
      </c>
      <c r="F473" s="152">
        <v>1820</v>
      </c>
      <c r="G473" s="139"/>
      <c r="H473" s="140"/>
    </row>
    <row r="474" spans="1:8" ht="15" customHeight="1">
      <c r="A474" s="132">
        <v>92942</v>
      </c>
      <c r="D474" s="132" t="s">
        <v>78</v>
      </c>
      <c r="E474" s="132" t="s">
        <v>156</v>
      </c>
      <c r="F474" s="152">
        <v>7800</v>
      </c>
      <c r="G474" s="139"/>
      <c r="H474" s="140"/>
    </row>
    <row r="475" spans="1:8" ht="15" customHeight="1">
      <c r="A475" s="132">
        <v>92952</v>
      </c>
      <c r="D475" s="132" t="s">
        <v>94</v>
      </c>
      <c r="E475" s="139" t="s">
        <v>353</v>
      </c>
      <c r="F475" s="152">
        <v>1040</v>
      </c>
      <c r="G475" s="139"/>
      <c r="H475" s="140"/>
    </row>
    <row r="476" spans="1:8" ht="15" customHeight="1">
      <c r="A476" s="132">
        <v>92988</v>
      </c>
      <c r="D476" s="132" t="s">
        <v>94</v>
      </c>
      <c r="E476" s="139" t="s">
        <v>157</v>
      </c>
      <c r="F476" s="152">
        <v>1820</v>
      </c>
      <c r="G476" s="139"/>
      <c r="H476" s="140"/>
    </row>
    <row r="477" spans="1:8" ht="15" customHeight="1">
      <c r="A477" s="132">
        <v>92997</v>
      </c>
      <c r="D477" s="132" t="s">
        <v>94</v>
      </c>
      <c r="E477" s="139" t="s">
        <v>158</v>
      </c>
      <c r="F477" s="152">
        <v>7800</v>
      </c>
      <c r="G477" s="139"/>
      <c r="H477" s="140"/>
    </row>
    <row r="478" spans="1:8" ht="15" customHeight="1">
      <c r="A478" s="132">
        <v>93001</v>
      </c>
      <c r="D478" s="132" t="s">
        <v>94</v>
      </c>
      <c r="E478" s="139" t="s">
        <v>159</v>
      </c>
      <c r="F478" s="152">
        <v>1170</v>
      </c>
      <c r="G478" s="139"/>
      <c r="H478" s="140"/>
    </row>
    <row r="479" spans="1:8" ht="15" customHeight="1">
      <c r="A479" s="132">
        <v>93004</v>
      </c>
      <c r="D479" s="132" t="s">
        <v>94</v>
      </c>
      <c r="E479" s="139" t="s">
        <v>160</v>
      </c>
      <c r="F479" s="152">
        <v>1820</v>
      </c>
      <c r="G479" s="139"/>
      <c r="H479" s="140"/>
    </row>
    <row r="480" spans="1:8" ht="15" customHeight="1">
      <c r="A480" s="132">
        <v>93013</v>
      </c>
      <c r="D480" s="132" t="s">
        <v>94</v>
      </c>
      <c r="E480" s="139" t="s">
        <v>161</v>
      </c>
      <c r="F480" s="152">
        <v>7800</v>
      </c>
      <c r="G480" s="139"/>
      <c r="H480" s="140"/>
    </row>
    <row r="481" spans="1:8" ht="15" customHeight="1">
      <c r="A481" s="132">
        <v>93021</v>
      </c>
      <c r="D481" s="132" t="s">
        <v>94</v>
      </c>
      <c r="E481" s="139" t="s">
        <v>162</v>
      </c>
      <c r="F481" s="148">
        <v>1820</v>
      </c>
      <c r="G481" s="139"/>
      <c r="H481" s="140"/>
    </row>
    <row r="482" spans="1:8" ht="15" customHeight="1">
      <c r="A482" s="132">
        <v>93040</v>
      </c>
      <c r="D482" s="132" t="s">
        <v>94</v>
      </c>
      <c r="E482" s="139" t="s">
        <v>163</v>
      </c>
      <c r="F482" s="148">
        <v>7800</v>
      </c>
      <c r="G482" s="139"/>
      <c r="H482" s="140"/>
    </row>
    <row r="483" spans="1:8" ht="15" customHeight="1">
      <c r="A483" s="132">
        <v>93300</v>
      </c>
      <c r="D483" s="132" t="s">
        <v>94</v>
      </c>
      <c r="E483" s="139" t="s">
        <v>164</v>
      </c>
      <c r="F483" s="148">
        <v>1820</v>
      </c>
      <c r="G483" s="139"/>
      <c r="H483" s="140"/>
    </row>
    <row r="484" spans="1:8" ht="15" customHeight="1">
      <c r="A484" s="132">
        <v>93318</v>
      </c>
      <c r="D484" s="132" t="s">
        <v>94</v>
      </c>
      <c r="E484" s="139" t="s">
        <v>165</v>
      </c>
      <c r="F484" s="148">
        <v>1820</v>
      </c>
      <c r="G484" s="139"/>
      <c r="H484" s="140"/>
    </row>
    <row r="485" spans="1:8" ht="15" customHeight="1">
      <c r="A485" s="132">
        <v>93327</v>
      </c>
      <c r="D485" s="132" t="s">
        <v>94</v>
      </c>
      <c r="E485" s="132" t="s">
        <v>166</v>
      </c>
      <c r="F485" s="148">
        <v>1820</v>
      </c>
      <c r="G485" s="139"/>
      <c r="H485" s="140"/>
    </row>
    <row r="486" spans="1:8" ht="15" customHeight="1">
      <c r="A486" s="132">
        <v>93659</v>
      </c>
      <c r="D486" s="132" t="s">
        <v>78</v>
      </c>
      <c r="E486" s="132" t="s">
        <v>327</v>
      </c>
      <c r="F486" s="148">
        <v>910</v>
      </c>
      <c r="G486" s="139"/>
      <c r="H486" s="140"/>
    </row>
    <row r="487" spans="1:8" ht="15" customHeight="1">
      <c r="A487" s="132">
        <v>93660</v>
      </c>
      <c r="D487" s="132" t="s">
        <v>78</v>
      </c>
      <c r="E487" s="132" t="s">
        <v>694</v>
      </c>
      <c r="F487" s="148">
        <v>1300</v>
      </c>
      <c r="G487" s="139"/>
      <c r="H487" s="140"/>
    </row>
    <row r="488" spans="1:8" ht="15" customHeight="1">
      <c r="A488" s="132">
        <v>93667</v>
      </c>
      <c r="D488" s="132" t="s">
        <v>78</v>
      </c>
      <c r="E488" s="139" t="s">
        <v>328</v>
      </c>
      <c r="F488" s="152">
        <v>780</v>
      </c>
      <c r="G488" s="139"/>
      <c r="H488" s="140"/>
    </row>
    <row r="489" spans="1:8" ht="15" customHeight="1">
      <c r="A489" s="132">
        <v>93676</v>
      </c>
      <c r="D489" s="132" t="s">
        <v>94</v>
      </c>
      <c r="E489" s="139" t="s">
        <v>329</v>
      </c>
      <c r="F489" s="152">
        <v>650</v>
      </c>
      <c r="G489" s="139"/>
      <c r="H489" s="140"/>
    </row>
    <row r="490" spans="1:8" ht="15" customHeight="1">
      <c r="A490" s="132">
        <v>93736</v>
      </c>
      <c r="D490" s="132" t="s">
        <v>88</v>
      </c>
      <c r="E490" s="132" t="s">
        <v>167</v>
      </c>
      <c r="F490" s="152">
        <v>1300</v>
      </c>
      <c r="G490" s="139"/>
      <c r="H490" s="140"/>
    </row>
    <row r="491" spans="1:8" ht="15" customHeight="1">
      <c r="A491" s="132">
        <v>93812</v>
      </c>
      <c r="D491" s="132" t="s">
        <v>94</v>
      </c>
      <c r="E491" s="132" t="s">
        <v>695</v>
      </c>
      <c r="F491" s="152">
        <v>720</v>
      </c>
      <c r="G491" s="139"/>
      <c r="H491" s="140"/>
    </row>
    <row r="492" spans="1:8" ht="15" customHeight="1">
      <c r="A492" s="132">
        <v>93863</v>
      </c>
      <c r="D492" s="132" t="s">
        <v>78</v>
      </c>
      <c r="E492" s="132" t="s">
        <v>696</v>
      </c>
      <c r="F492" s="152">
        <v>5200</v>
      </c>
      <c r="G492" s="139"/>
      <c r="H492" s="140"/>
    </row>
    <row r="493" spans="1:8" ht="15" customHeight="1">
      <c r="A493" s="132">
        <v>93872</v>
      </c>
      <c r="D493" s="132" t="s">
        <v>78</v>
      </c>
      <c r="E493" s="132" t="s">
        <v>697</v>
      </c>
      <c r="F493" s="152">
        <v>4810</v>
      </c>
      <c r="G493" s="139"/>
      <c r="H493" s="140"/>
    </row>
    <row r="494" spans="1:8" ht="15" customHeight="1">
      <c r="A494" s="132">
        <v>93880</v>
      </c>
      <c r="D494" s="132" t="s">
        <v>78</v>
      </c>
      <c r="E494" s="132" t="s">
        <v>698</v>
      </c>
      <c r="F494" s="152">
        <v>150</v>
      </c>
      <c r="G494" s="139"/>
      <c r="H494" s="140"/>
    </row>
    <row r="495" spans="1:8" ht="15" customHeight="1">
      <c r="A495" s="132">
        <v>93914</v>
      </c>
      <c r="D495" s="132" t="s">
        <v>78</v>
      </c>
      <c r="E495" s="132" t="s">
        <v>699</v>
      </c>
      <c r="F495" s="152">
        <v>460</v>
      </c>
      <c r="G495" s="139"/>
      <c r="H495" s="140"/>
    </row>
    <row r="496" spans="1:8" ht="15" customHeight="1">
      <c r="A496" s="132">
        <v>93923</v>
      </c>
      <c r="D496" s="132" t="s">
        <v>78</v>
      </c>
      <c r="E496" s="132" t="s">
        <v>700</v>
      </c>
      <c r="F496" s="152">
        <v>1680</v>
      </c>
      <c r="G496" s="139"/>
      <c r="H496" s="140"/>
    </row>
    <row r="497" spans="1:8" ht="15" customHeight="1">
      <c r="A497" s="132">
        <v>93931</v>
      </c>
      <c r="D497" s="132" t="s">
        <v>78</v>
      </c>
      <c r="E497" s="132" t="s">
        <v>701</v>
      </c>
      <c r="F497" s="152">
        <v>1680</v>
      </c>
      <c r="G497" s="139"/>
      <c r="H497" s="140"/>
    </row>
    <row r="498" spans="1:8" ht="15" customHeight="1">
      <c r="A498" s="132">
        <v>93949</v>
      </c>
      <c r="D498" s="132" t="s">
        <v>78</v>
      </c>
      <c r="E498" s="132" t="s">
        <v>702</v>
      </c>
      <c r="F498" s="152">
        <v>1680</v>
      </c>
      <c r="G498" s="139"/>
      <c r="H498" s="140"/>
    </row>
    <row r="499" spans="1:8" ht="15" customHeight="1">
      <c r="A499" s="132">
        <v>93957</v>
      </c>
      <c r="D499" s="132" t="s">
        <v>78</v>
      </c>
      <c r="E499" s="132" t="s">
        <v>703</v>
      </c>
      <c r="F499" s="152">
        <v>1680</v>
      </c>
      <c r="G499" s="139"/>
      <c r="H499" s="140"/>
    </row>
    <row r="500" spans="1:8" ht="15" customHeight="1">
      <c r="A500" s="132">
        <v>93965</v>
      </c>
      <c r="D500" s="132" t="s">
        <v>78</v>
      </c>
      <c r="E500" s="132" t="s">
        <v>704</v>
      </c>
      <c r="F500" s="152">
        <v>1680</v>
      </c>
      <c r="G500" s="139"/>
      <c r="H500" s="140"/>
    </row>
    <row r="501" spans="1:8" ht="15" customHeight="1">
      <c r="A501" s="132">
        <v>93982</v>
      </c>
      <c r="D501" s="132" t="s">
        <v>78</v>
      </c>
      <c r="E501" s="132" t="s">
        <v>705</v>
      </c>
      <c r="F501" s="152">
        <v>900</v>
      </c>
      <c r="G501" s="139"/>
      <c r="H501" s="140"/>
    </row>
    <row r="502" spans="1:8" ht="15" customHeight="1">
      <c r="A502" s="132">
        <v>94118</v>
      </c>
      <c r="D502" s="132" t="s">
        <v>78</v>
      </c>
      <c r="E502" s="132" t="s">
        <v>706</v>
      </c>
      <c r="F502" s="152">
        <v>3250</v>
      </c>
      <c r="G502" s="139"/>
      <c r="H502" s="140"/>
    </row>
    <row r="503" spans="1:8" ht="15" customHeight="1">
      <c r="A503" s="132">
        <v>94127</v>
      </c>
      <c r="D503" s="132" t="s">
        <v>78</v>
      </c>
      <c r="E503" s="132" t="s">
        <v>707</v>
      </c>
      <c r="F503" s="152">
        <v>3250</v>
      </c>
      <c r="G503" s="139"/>
      <c r="H503" s="140"/>
    </row>
    <row r="504" spans="1:8" ht="15" customHeight="1">
      <c r="A504" s="132">
        <v>94169</v>
      </c>
      <c r="D504" s="132" t="s">
        <v>78</v>
      </c>
      <c r="E504" s="132" t="s">
        <v>708</v>
      </c>
      <c r="F504" s="152">
        <v>780</v>
      </c>
      <c r="G504" s="139"/>
      <c r="H504" s="140"/>
    </row>
    <row r="505" spans="1:8" ht="15" customHeight="1">
      <c r="A505" s="132">
        <v>94185</v>
      </c>
      <c r="D505" s="132" t="s">
        <v>78</v>
      </c>
      <c r="E505" s="132" t="s">
        <v>709</v>
      </c>
      <c r="F505" s="148">
        <v>340</v>
      </c>
      <c r="G505" s="139"/>
      <c r="H505" s="140"/>
    </row>
    <row r="506" spans="1:8" ht="15" customHeight="1">
      <c r="A506" s="132">
        <v>94204</v>
      </c>
      <c r="D506" s="132" t="s">
        <v>78</v>
      </c>
      <c r="E506" s="132" t="s">
        <v>710</v>
      </c>
      <c r="F506" s="152">
        <v>390</v>
      </c>
      <c r="G506" s="139"/>
      <c r="H506" s="140"/>
    </row>
    <row r="507" spans="1:8" ht="15" customHeight="1">
      <c r="A507" s="132">
        <v>94221</v>
      </c>
      <c r="D507" s="132" t="s">
        <v>78</v>
      </c>
      <c r="E507" s="132" t="s">
        <v>711</v>
      </c>
      <c r="F507" s="152">
        <v>900</v>
      </c>
      <c r="G507" s="139"/>
      <c r="H507" s="140"/>
    </row>
    <row r="508" spans="1:8" ht="15" customHeight="1">
      <c r="A508" s="132">
        <v>94476</v>
      </c>
      <c r="D508" s="132" t="s">
        <v>78</v>
      </c>
      <c r="E508" s="132" t="s">
        <v>712</v>
      </c>
      <c r="F508" s="152">
        <v>4810</v>
      </c>
      <c r="G508" s="139"/>
      <c r="H508" s="140"/>
    </row>
    <row r="509" spans="1:8" ht="15" customHeight="1">
      <c r="A509" s="132">
        <v>94518</v>
      </c>
      <c r="D509" s="132" t="s">
        <v>76</v>
      </c>
      <c r="E509" s="132" t="s">
        <v>713</v>
      </c>
      <c r="F509" s="152">
        <v>300</v>
      </c>
      <c r="G509" s="139"/>
      <c r="H509" s="140"/>
    </row>
    <row r="510" spans="1:8" ht="15" customHeight="1">
      <c r="A510" s="132">
        <v>94543</v>
      </c>
      <c r="D510" s="132" t="s">
        <v>76</v>
      </c>
      <c r="E510" s="132" t="s">
        <v>714</v>
      </c>
      <c r="F510" s="152">
        <v>600</v>
      </c>
      <c r="G510" s="139"/>
      <c r="H510" s="140"/>
    </row>
    <row r="511" spans="1:8" ht="15" customHeight="1">
      <c r="A511" s="132">
        <v>94647</v>
      </c>
      <c r="D511" s="132" t="s">
        <v>78</v>
      </c>
      <c r="E511" s="132" t="s">
        <v>715</v>
      </c>
      <c r="F511" s="152">
        <v>430</v>
      </c>
      <c r="G511" s="139"/>
      <c r="H511" s="140"/>
    </row>
    <row r="512" spans="1:8" ht="15" customHeight="1">
      <c r="A512" s="132">
        <v>94655</v>
      </c>
      <c r="D512" s="132" t="s">
        <v>78</v>
      </c>
      <c r="E512" s="132" t="s">
        <v>716</v>
      </c>
      <c r="F512" s="152">
        <v>430</v>
      </c>
      <c r="G512" s="139"/>
      <c r="H512" s="140"/>
    </row>
    <row r="513" spans="1:8" ht="15" customHeight="1">
      <c r="A513" s="132">
        <v>94706</v>
      </c>
      <c r="D513" s="132" t="s">
        <v>78</v>
      </c>
      <c r="E513" s="132" t="s">
        <v>717</v>
      </c>
      <c r="F513" s="152">
        <v>5200</v>
      </c>
      <c r="G513" s="139"/>
      <c r="H513" s="140"/>
    </row>
    <row r="514" spans="1:8" ht="15" customHeight="1">
      <c r="A514" s="132">
        <v>94714</v>
      </c>
      <c r="D514" s="132" t="s">
        <v>78</v>
      </c>
      <c r="E514" s="132" t="s">
        <v>718</v>
      </c>
      <c r="F514" s="152">
        <v>5200</v>
      </c>
      <c r="G514" s="139"/>
      <c r="H514" s="140"/>
    </row>
    <row r="515" spans="1:8" ht="15" customHeight="1">
      <c r="A515" s="132">
        <v>94723</v>
      </c>
      <c r="D515" s="132" t="s">
        <v>78</v>
      </c>
      <c r="E515" s="132" t="s">
        <v>719</v>
      </c>
      <c r="F515" s="152">
        <v>5200</v>
      </c>
      <c r="G515" s="139"/>
      <c r="H515" s="140"/>
    </row>
    <row r="516" spans="1:8" ht="15" customHeight="1">
      <c r="A516" s="132">
        <v>94750</v>
      </c>
      <c r="D516" s="132" t="s">
        <v>78</v>
      </c>
      <c r="E516" s="139" t="s">
        <v>720</v>
      </c>
      <c r="F516" s="148">
        <v>1690</v>
      </c>
      <c r="G516" s="139"/>
      <c r="H516" s="140"/>
    </row>
    <row r="517" spans="1:8" ht="15" customHeight="1">
      <c r="A517" s="132">
        <v>94830</v>
      </c>
      <c r="D517" s="132" t="s">
        <v>78</v>
      </c>
      <c r="E517" s="139" t="s">
        <v>479</v>
      </c>
      <c r="F517" s="148">
        <v>460</v>
      </c>
      <c r="G517" s="139"/>
      <c r="H517" s="140"/>
    </row>
    <row r="518" spans="1:8" ht="15" customHeight="1">
      <c r="A518" s="132">
        <v>94835</v>
      </c>
      <c r="D518" s="132" t="s">
        <v>78</v>
      </c>
      <c r="E518" s="139" t="s">
        <v>480</v>
      </c>
      <c r="F518" s="148">
        <v>3640</v>
      </c>
      <c r="G518" s="139"/>
      <c r="H518" s="140"/>
    </row>
    <row r="519" spans="1:8" ht="15" customHeight="1">
      <c r="A519" s="132">
        <v>94880</v>
      </c>
      <c r="D519" s="132" t="s">
        <v>78</v>
      </c>
      <c r="E519" s="132" t="s">
        <v>721</v>
      </c>
      <c r="F519" s="152">
        <v>460</v>
      </c>
      <c r="G519" s="139"/>
      <c r="H519" s="140"/>
    </row>
    <row r="520" spans="1:8" ht="15" customHeight="1">
      <c r="A520" s="132">
        <v>94885</v>
      </c>
      <c r="D520" s="132" t="s">
        <v>78</v>
      </c>
      <c r="E520" s="132" t="s">
        <v>481</v>
      </c>
      <c r="F520" s="148">
        <v>3640</v>
      </c>
      <c r="G520" s="139"/>
      <c r="H520" s="140"/>
    </row>
    <row r="521" spans="1:8" ht="15" customHeight="1">
      <c r="A521" s="132">
        <v>95021</v>
      </c>
      <c r="D521" s="132" t="s">
        <v>78</v>
      </c>
      <c r="E521" s="132" t="s">
        <v>722</v>
      </c>
      <c r="F521" s="148">
        <v>860</v>
      </c>
      <c r="G521" s="139"/>
      <c r="H521" s="140"/>
    </row>
    <row r="522" spans="1:8" ht="15" customHeight="1">
      <c r="A522" s="132">
        <v>95022</v>
      </c>
      <c r="D522" s="132" t="s">
        <v>78</v>
      </c>
      <c r="E522" s="139" t="s">
        <v>723</v>
      </c>
      <c r="F522" s="148">
        <v>1040</v>
      </c>
      <c r="G522" s="139"/>
      <c r="H522" s="140"/>
    </row>
    <row r="523" spans="1:8" ht="15" customHeight="1">
      <c r="A523" s="132">
        <v>95123</v>
      </c>
      <c r="D523" s="132" t="s">
        <v>93</v>
      </c>
      <c r="E523" s="139" t="s">
        <v>330</v>
      </c>
      <c r="F523" s="148">
        <v>3380</v>
      </c>
      <c r="G523" s="139"/>
      <c r="H523" s="140"/>
    </row>
    <row r="524" spans="1:8" ht="15" customHeight="1">
      <c r="A524" s="132">
        <v>95132</v>
      </c>
      <c r="D524" s="132" t="s">
        <v>93</v>
      </c>
      <c r="E524" s="139" t="s">
        <v>724</v>
      </c>
      <c r="F524" s="148">
        <v>1300</v>
      </c>
      <c r="G524" s="139"/>
      <c r="H524" s="140"/>
    </row>
    <row r="525" spans="1:8" ht="15" customHeight="1">
      <c r="A525" s="132">
        <v>95149</v>
      </c>
      <c r="D525" s="132" t="s">
        <v>93</v>
      </c>
      <c r="E525" s="139" t="s">
        <v>725</v>
      </c>
      <c r="F525" s="152">
        <v>590</v>
      </c>
      <c r="G525" s="139"/>
      <c r="H525" s="140"/>
    </row>
    <row r="526" spans="1:8" ht="15" customHeight="1">
      <c r="A526" s="132">
        <v>95160</v>
      </c>
      <c r="D526" s="132" t="s">
        <v>93</v>
      </c>
      <c r="E526" s="139" t="s">
        <v>726</v>
      </c>
      <c r="F526" s="152">
        <v>980</v>
      </c>
      <c r="G526" s="139"/>
      <c r="H526" s="140"/>
    </row>
    <row r="527" spans="1:8" ht="15" customHeight="1">
      <c r="A527" s="132">
        <v>95174</v>
      </c>
      <c r="D527" s="132" t="s">
        <v>93</v>
      </c>
      <c r="E527" s="139" t="s">
        <v>727</v>
      </c>
      <c r="F527" s="152">
        <v>720</v>
      </c>
      <c r="G527" s="139"/>
      <c r="H527" s="140"/>
    </row>
    <row r="528" spans="1:8" ht="15" customHeight="1">
      <c r="A528" s="132">
        <v>95267</v>
      </c>
      <c r="D528" s="132" t="s">
        <v>78</v>
      </c>
      <c r="E528" s="139" t="s">
        <v>728</v>
      </c>
      <c r="F528" s="152">
        <v>3770</v>
      </c>
      <c r="G528" s="139"/>
      <c r="H528" s="140"/>
    </row>
    <row r="529" spans="1:8" ht="15" customHeight="1">
      <c r="A529" s="132">
        <v>95396</v>
      </c>
      <c r="D529" s="132" t="s">
        <v>78</v>
      </c>
      <c r="E529" s="139" t="s">
        <v>0</v>
      </c>
      <c r="F529" s="152">
        <v>1820</v>
      </c>
      <c r="G529" s="139"/>
      <c r="H529" s="140"/>
    </row>
    <row r="530" spans="1:8" ht="15" customHeight="1">
      <c r="A530" s="132">
        <v>95405</v>
      </c>
      <c r="D530" s="132" t="s">
        <v>78</v>
      </c>
      <c r="E530" s="139" t="s">
        <v>1</v>
      </c>
      <c r="F530" s="152">
        <v>7800</v>
      </c>
      <c r="G530" s="139"/>
      <c r="H530" s="140"/>
    </row>
    <row r="531" spans="1:8" ht="15" customHeight="1">
      <c r="A531" s="141">
        <v>95412</v>
      </c>
      <c r="B531" s="141"/>
      <c r="C531" s="141"/>
      <c r="D531" s="142" t="s">
        <v>78</v>
      </c>
      <c r="E531" s="142" t="s">
        <v>2</v>
      </c>
      <c r="F531" s="153">
        <v>1820</v>
      </c>
      <c r="G531" s="139"/>
      <c r="H531" s="140"/>
    </row>
    <row r="532" spans="1:8" ht="15" customHeight="1">
      <c r="A532" s="141">
        <v>95422</v>
      </c>
      <c r="B532" s="141"/>
      <c r="C532" s="141"/>
      <c r="D532" s="142" t="s">
        <v>78</v>
      </c>
      <c r="E532" s="142" t="s">
        <v>3</v>
      </c>
      <c r="F532" s="153">
        <v>7800</v>
      </c>
      <c r="G532" s="139"/>
      <c r="H532" s="140"/>
    </row>
    <row r="533" spans="1:8" ht="15" customHeight="1">
      <c r="A533" s="141">
        <v>95439</v>
      </c>
      <c r="B533" s="141"/>
      <c r="C533" s="141"/>
      <c r="D533" s="142" t="s">
        <v>78</v>
      </c>
      <c r="E533" s="142" t="s">
        <v>4</v>
      </c>
      <c r="F533" s="153">
        <v>1820</v>
      </c>
      <c r="G533" s="139"/>
      <c r="H533" s="140"/>
    </row>
    <row r="534" spans="1:8" ht="15" customHeight="1">
      <c r="A534" s="141">
        <v>95448</v>
      </c>
      <c r="B534" s="141"/>
      <c r="C534" s="141"/>
      <c r="D534" s="142" t="s">
        <v>78</v>
      </c>
      <c r="E534" s="142" t="s">
        <v>5</v>
      </c>
      <c r="F534" s="153">
        <v>7800</v>
      </c>
      <c r="G534" s="139"/>
      <c r="H534" s="140"/>
    </row>
    <row r="535" spans="1:8" ht="15" customHeight="1">
      <c r="A535" s="132">
        <v>95455</v>
      </c>
      <c r="D535" s="132" t="s">
        <v>78</v>
      </c>
      <c r="E535" s="139" t="s">
        <v>6</v>
      </c>
      <c r="F535" s="152">
        <v>1820</v>
      </c>
      <c r="G535" s="139"/>
      <c r="H535" s="140"/>
    </row>
    <row r="536" spans="1:8" ht="15" customHeight="1">
      <c r="A536" s="132">
        <v>95462</v>
      </c>
      <c r="D536" s="132" t="s">
        <v>78</v>
      </c>
      <c r="E536" s="139" t="s">
        <v>7</v>
      </c>
      <c r="F536" s="152">
        <v>7800</v>
      </c>
      <c r="G536" s="139"/>
      <c r="H536" s="140"/>
    </row>
    <row r="537" spans="1:8" ht="15" customHeight="1">
      <c r="A537" s="132">
        <v>95914</v>
      </c>
      <c r="D537" s="132" t="s">
        <v>77</v>
      </c>
      <c r="E537" s="139" t="s">
        <v>729</v>
      </c>
      <c r="F537" s="148">
        <v>1900</v>
      </c>
      <c r="G537" s="139"/>
      <c r="H537" s="140"/>
    </row>
    <row r="538" spans="1:8" ht="15" customHeight="1">
      <c r="A538" s="132">
        <v>95923</v>
      </c>
      <c r="D538" s="132" t="s">
        <v>77</v>
      </c>
      <c r="E538" s="132" t="s">
        <v>730</v>
      </c>
      <c r="F538" s="148">
        <v>1900</v>
      </c>
      <c r="G538" s="139"/>
      <c r="H538" s="140"/>
    </row>
    <row r="539" spans="1:8" ht="15" customHeight="1">
      <c r="A539" s="132">
        <v>95931</v>
      </c>
      <c r="D539" s="132" t="s">
        <v>77</v>
      </c>
      <c r="E539" s="139" t="s">
        <v>731</v>
      </c>
      <c r="F539" s="148">
        <v>1900</v>
      </c>
      <c r="G539" s="139"/>
      <c r="H539" s="140"/>
    </row>
    <row r="540" spans="1:8" ht="15" customHeight="1">
      <c r="A540" s="132">
        <v>95949</v>
      </c>
      <c r="D540" s="132" t="s">
        <v>77</v>
      </c>
      <c r="E540" s="139" t="s">
        <v>732</v>
      </c>
      <c r="F540" s="148">
        <v>1900</v>
      </c>
      <c r="G540" s="139"/>
      <c r="H540" s="140"/>
    </row>
    <row r="541" spans="1:8" ht="15" customHeight="1">
      <c r="A541" s="141">
        <v>95957</v>
      </c>
      <c r="B541" s="141"/>
      <c r="C541" s="141"/>
      <c r="D541" s="142" t="s">
        <v>77</v>
      </c>
      <c r="E541" s="142" t="s">
        <v>733</v>
      </c>
      <c r="F541" s="153">
        <v>1900</v>
      </c>
      <c r="G541" s="139"/>
      <c r="H541" s="140"/>
    </row>
    <row r="542" spans="1:8" ht="15" customHeight="1">
      <c r="A542" s="141">
        <v>96087</v>
      </c>
      <c r="B542" s="141"/>
      <c r="C542" s="141"/>
      <c r="D542" s="142" t="s">
        <v>77</v>
      </c>
      <c r="E542" s="142" t="s">
        <v>734</v>
      </c>
      <c r="F542" s="153">
        <v>390</v>
      </c>
      <c r="G542" s="139"/>
      <c r="H542" s="140"/>
    </row>
    <row r="543" spans="1:8" ht="15" customHeight="1">
      <c r="A543" s="141">
        <v>96189</v>
      </c>
      <c r="B543" s="141"/>
      <c r="C543" s="141"/>
      <c r="D543" s="142" t="s">
        <v>77</v>
      </c>
      <c r="E543" s="142" t="s">
        <v>735</v>
      </c>
      <c r="F543" s="153">
        <v>460</v>
      </c>
      <c r="G543" s="139"/>
      <c r="H543" s="140"/>
    </row>
    <row r="544" spans="1:8" ht="15" customHeight="1">
      <c r="A544" s="141">
        <v>96197</v>
      </c>
      <c r="B544" s="141"/>
      <c r="C544" s="141"/>
      <c r="D544" s="142" t="s">
        <v>77</v>
      </c>
      <c r="E544" s="142" t="s">
        <v>736</v>
      </c>
      <c r="F544" s="153">
        <v>460</v>
      </c>
      <c r="G544" s="139"/>
      <c r="H544" s="140"/>
    </row>
    <row r="545" spans="1:8" ht="15" customHeight="1">
      <c r="A545" s="132">
        <v>96205</v>
      </c>
      <c r="D545" s="132" t="s">
        <v>77</v>
      </c>
      <c r="E545" s="139" t="s">
        <v>737</v>
      </c>
      <c r="F545" s="152">
        <v>460</v>
      </c>
      <c r="G545" s="139"/>
      <c r="H545" s="140"/>
    </row>
    <row r="546" spans="1:8" ht="15" customHeight="1">
      <c r="A546" s="132">
        <v>96213</v>
      </c>
      <c r="D546" s="132" t="s">
        <v>77</v>
      </c>
      <c r="E546" s="139" t="s">
        <v>738</v>
      </c>
      <c r="F546" s="148">
        <v>460</v>
      </c>
      <c r="G546" s="139"/>
      <c r="H546" s="140"/>
    </row>
    <row r="547" spans="1:8" ht="15" customHeight="1">
      <c r="A547" s="132">
        <v>96264</v>
      </c>
      <c r="D547" s="132" t="s">
        <v>77</v>
      </c>
      <c r="E547" s="139" t="s">
        <v>331</v>
      </c>
      <c r="F547" s="148">
        <v>460</v>
      </c>
      <c r="G547" s="139"/>
      <c r="H547" s="140"/>
    </row>
    <row r="548" spans="1:8" ht="15" customHeight="1">
      <c r="A548" s="132">
        <v>96273</v>
      </c>
      <c r="D548" s="132" t="s">
        <v>77</v>
      </c>
      <c r="E548" s="139" t="s">
        <v>332</v>
      </c>
      <c r="F548" s="152">
        <v>460</v>
      </c>
      <c r="G548" s="139"/>
      <c r="H548" s="140"/>
    </row>
    <row r="549" spans="1:8" ht="15" customHeight="1">
      <c r="A549" s="132">
        <v>96408</v>
      </c>
      <c r="D549" s="132" t="s">
        <v>87</v>
      </c>
      <c r="E549" s="139" t="s">
        <v>8</v>
      </c>
      <c r="F549" s="148">
        <v>1950</v>
      </c>
      <c r="G549" s="139"/>
      <c r="H549" s="140"/>
    </row>
    <row r="550" spans="1:8" ht="15" customHeight="1">
      <c r="A550" s="132">
        <v>96417</v>
      </c>
      <c r="D550" s="132" t="s">
        <v>87</v>
      </c>
      <c r="E550" s="139" t="s">
        <v>9</v>
      </c>
      <c r="F550" s="148">
        <v>8320</v>
      </c>
      <c r="G550" s="139"/>
      <c r="H550" s="140"/>
    </row>
    <row r="551" spans="1:8" ht="15" customHeight="1">
      <c r="A551" s="132">
        <v>96425</v>
      </c>
      <c r="D551" s="132" t="s">
        <v>87</v>
      </c>
      <c r="E551" s="132" t="s">
        <v>10</v>
      </c>
      <c r="F551" s="148">
        <v>1950</v>
      </c>
      <c r="G551" s="139"/>
      <c r="H551" s="140"/>
    </row>
    <row r="552" spans="1:8" ht="15" customHeight="1">
      <c r="A552" s="132">
        <v>96434</v>
      </c>
      <c r="D552" s="132" t="s">
        <v>87</v>
      </c>
      <c r="E552" s="132" t="s">
        <v>11</v>
      </c>
      <c r="F552" s="148">
        <v>8320</v>
      </c>
      <c r="G552" s="139"/>
      <c r="H552" s="140"/>
    </row>
    <row r="553" spans="1:8" ht="15" customHeight="1">
      <c r="A553" s="132">
        <v>96441</v>
      </c>
      <c r="D553" s="132" t="s">
        <v>87</v>
      </c>
      <c r="E553" s="132" t="s">
        <v>12</v>
      </c>
      <c r="F553" s="148">
        <v>1950</v>
      </c>
      <c r="G553" s="139"/>
      <c r="H553" s="140"/>
    </row>
    <row r="554" spans="1:8" ht="15" customHeight="1">
      <c r="A554" s="132">
        <v>96460</v>
      </c>
      <c r="D554" s="132" t="s">
        <v>87</v>
      </c>
      <c r="E554" s="139" t="s">
        <v>13</v>
      </c>
      <c r="F554" s="152">
        <v>8320</v>
      </c>
      <c r="G554" s="139"/>
      <c r="H554" s="140"/>
    </row>
    <row r="555" spans="1:8" ht="15" customHeight="1">
      <c r="A555" s="132">
        <v>96479</v>
      </c>
      <c r="D555" s="132" t="s">
        <v>87</v>
      </c>
      <c r="E555" s="139" t="s">
        <v>14</v>
      </c>
      <c r="F555" s="152">
        <v>1950</v>
      </c>
      <c r="G555" s="139"/>
      <c r="H555" s="140"/>
    </row>
    <row r="556" spans="1:8" ht="15" customHeight="1">
      <c r="A556" s="132">
        <v>96480</v>
      </c>
      <c r="D556" s="132" t="s">
        <v>87</v>
      </c>
      <c r="E556" s="139" t="s">
        <v>15</v>
      </c>
      <c r="F556" s="148">
        <v>8320</v>
      </c>
      <c r="G556" s="139"/>
      <c r="H556" s="140"/>
    </row>
    <row r="557" spans="1:8" ht="15" customHeight="1">
      <c r="A557" s="132">
        <v>96484</v>
      </c>
      <c r="D557" s="132" t="s">
        <v>87</v>
      </c>
      <c r="E557" s="139" t="s">
        <v>16</v>
      </c>
      <c r="F557" s="148">
        <v>1300</v>
      </c>
      <c r="G557" s="139"/>
      <c r="H557" s="140"/>
    </row>
    <row r="558" spans="1:8" ht="15" customHeight="1">
      <c r="A558" s="132">
        <v>96492</v>
      </c>
      <c r="D558" s="132" t="s">
        <v>87</v>
      </c>
      <c r="E558" s="139" t="s">
        <v>17</v>
      </c>
      <c r="F558" s="148">
        <v>1300</v>
      </c>
      <c r="G558" s="139"/>
      <c r="H558" s="140"/>
    </row>
    <row r="559" spans="1:8" ht="15" customHeight="1">
      <c r="A559" s="132">
        <v>96500</v>
      </c>
      <c r="D559" s="132" t="s">
        <v>87</v>
      </c>
      <c r="E559" s="139" t="s">
        <v>18</v>
      </c>
      <c r="F559" s="148">
        <v>1300</v>
      </c>
      <c r="G559" s="139"/>
      <c r="H559" s="140"/>
    </row>
    <row r="560" spans="1:8" ht="15" customHeight="1">
      <c r="A560" s="132">
        <v>96518</v>
      </c>
      <c r="D560" s="132" t="s">
        <v>87</v>
      </c>
      <c r="E560" s="139" t="s">
        <v>19</v>
      </c>
      <c r="F560" s="148">
        <v>1300</v>
      </c>
      <c r="G560" s="139"/>
      <c r="H560" s="140"/>
    </row>
    <row r="561" spans="1:8" ht="15" customHeight="1">
      <c r="A561" s="132">
        <v>96527</v>
      </c>
      <c r="D561" s="132" t="s">
        <v>87</v>
      </c>
      <c r="E561" s="139" t="s">
        <v>20</v>
      </c>
      <c r="F561" s="148">
        <v>2860</v>
      </c>
      <c r="G561" s="139"/>
      <c r="H561" s="140"/>
    </row>
    <row r="562" spans="1:8" ht="15" customHeight="1">
      <c r="A562" s="132">
        <v>96535</v>
      </c>
      <c r="D562" s="132" t="s">
        <v>78</v>
      </c>
      <c r="E562" s="139" t="s">
        <v>739</v>
      </c>
      <c r="F562" s="148">
        <v>5200</v>
      </c>
      <c r="G562" s="139"/>
      <c r="H562" s="140"/>
    </row>
    <row r="563" spans="1:8" ht="15" customHeight="1">
      <c r="A563" s="132">
        <v>96543</v>
      </c>
      <c r="D563" s="132" t="s">
        <v>78</v>
      </c>
      <c r="E563" s="139" t="s">
        <v>740</v>
      </c>
      <c r="F563" s="152">
        <v>5200</v>
      </c>
      <c r="G563" s="139"/>
      <c r="H563" s="140"/>
    </row>
    <row r="564" spans="1:8" ht="15" customHeight="1">
      <c r="A564" s="132">
        <v>96551</v>
      </c>
      <c r="D564" s="132" t="s">
        <v>78</v>
      </c>
      <c r="E564" s="139" t="s">
        <v>741</v>
      </c>
      <c r="F564" s="148">
        <v>5200</v>
      </c>
      <c r="G564" s="139"/>
      <c r="H564" s="140"/>
    </row>
    <row r="565" spans="1:8" ht="15" customHeight="1">
      <c r="A565" s="132">
        <v>96569</v>
      </c>
      <c r="D565" s="132" t="s">
        <v>78</v>
      </c>
      <c r="E565" s="139" t="s">
        <v>742</v>
      </c>
      <c r="F565" s="148">
        <v>5200</v>
      </c>
      <c r="G565" s="139"/>
      <c r="H565" s="140"/>
    </row>
    <row r="566" spans="1:8" ht="15" customHeight="1">
      <c r="A566" s="132">
        <v>96612</v>
      </c>
      <c r="D566" s="132" t="s">
        <v>78</v>
      </c>
      <c r="E566" s="139" t="s">
        <v>743</v>
      </c>
      <c r="F566" s="152">
        <v>460</v>
      </c>
      <c r="G566" s="139"/>
      <c r="H566" s="140"/>
    </row>
    <row r="567" spans="1:8" ht="15" customHeight="1">
      <c r="A567" s="132">
        <v>96622</v>
      </c>
      <c r="D567" s="132" t="s">
        <v>87</v>
      </c>
      <c r="E567" s="132" t="s">
        <v>21</v>
      </c>
      <c r="F567" s="152">
        <v>1040</v>
      </c>
      <c r="G567" s="139"/>
      <c r="H567" s="140"/>
    </row>
    <row r="568" spans="1:8" ht="15" customHeight="1">
      <c r="A568" s="132">
        <v>96640</v>
      </c>
      <c r="D568" s="132" t="s">
        <v>87</v>
      </c>
      <c r="E568" s="132" t="s">
        <v>22</v>
      </c>
      <c r="F568" s="152">
        <v>1040</v>
      </c>
      <c r="G568" s="139"/>
      <c r="H568" s="140"/>
    </row>
    <row r="569" spans="1:8" ht="15" customHeight="1">
      <c r="A569" s="132">
        <v>96648</v>
      </c>
      <c r="D569" s="132" t="s">
        <v>87</v>
      </c>
      <c r="E569" s="132" t="s">
        <v>23</v>
      </c>
      <c r="F569" s="152">
        <v>1040</v>
      </c>
      <c r="G569" s="139"/>
      <c r="H569" s="140"/>
    </row>
    <row r="570" spans="1:8" ht="15" customHeight="1">
      <c r="A570" s="132">
        <v>96656</v>
      </c>
      <c r="D570" s="132" t="s">
        <v>87</v>
      </c>
      <c r="E570" s="132" t="s">
        <v>24</v>
      </c>
      <c r="F570" s="152">
        <v>1040</v>
      </c>
      <c r="G570" s="139"/>
      <c r="H570" s="140"/>
    </row>
    <row r="571" spans="1:8" ht="15" customHeight="1">
      <c r="A571" s="132">
        <v>96663</v>
      </c>
      <c r="D571" s="132" t="s">
        <v>87</v>
      </c>
      <c r="E571" s="132" t="s">
        <v>168</v>
      </c>
      <c r="F571" s="152">
        <v>520</v>
      </c>
      <c r="G571" s="139"/>
      <c r="H571" s="140"/>
    </row>
    <row r="572" spans="1:8" ht="15" customHeight="1">
      <c r="A572" s="132">
        <v>96680</v>
      </c>
      <c r="D572" s="132" t="s">
        <v>87</v>
      </c>
      <c r="E572" s="132" t="s">
        <v>25</v>
      </c>
      <c r="F572" s="152">
        <v>520</v>
      </c>
      <c r="G572" s="139"/>
      <c r="H572" s="140"/>
    </row>
    <row r="573" spans="1:8" ht="15" customHeight="1">
      <c r="A573" s="132">
        <v>96687</v>
      </c>
      <c r="D573" s="132" t="s">
        <v>87</v>
      </c>
      <c r="E573" s="132" t="s">
        <v>26</v>
      </c>
      <c r="F573" s="152">
        <v>520</v>
      </c>
      <c r="G573" s="139"/>
      <c r="H573" s="140"/>
    </row>
    <row r="574" spans="1:8" ht="15" customHeight="1">
      <c r="A574" s="132">
        <v>96918</v>
      </c>
      <c r="D574" s="132" t="s">
        <v>493</v>
      </c>
      <c r="E574" s="132" t="s">
        <v>744</v>
      </c>
      <c r="F574" s="152">
        <v>3250</v>
      </c>
      <c r="G574" s="139"/>
      <c r="H574" s="140"/>
    </row>
    <row r="575" spans="1:8" ht="15.75" customHeight="1">
      <c r="A575" s="141">
        <v>96952</v>
      </c>
      <c r="B575" s="141"/>
      <c r="C575" s="141"/>
      <c r="D575" s="142" t="s">
        <v>87</v>
      </c>
      <c r="E575" s="142" t="s">
        <v>745</v>
      </c>
      <c r="F575" s="153">
        <v>390</v>
      </c>
      <c r="G575" s="143"/>
      <c r="H575" s="140"/>
    </row>
    <row r="576" spans="1:8" ht="15" customHeight="1">
      <c r="A576" s="141">
        <v>96968</v>
      </c>
      <c r="B576" s="141"/>
      <c r="C576" s="141"/>
      <c r="D576" s="142" t="s">
        <v>88</v>
      </c>
      <c r="E576" s="142" t="s">
        <v>746</v>
      </c>
      <c r="F576" s="153">
        <v>390</v>
      </c>
      <c r="G576" s="143"/>
      <c r="H576" s="140"/>
    </row>
    <row r="577" spans="1:8" ht="15" customHeight="1">
      <c r="A577" s="132">
        <v>97131</v>
      </c>
      <c r="D577" s="132" t="s">
        <v>87</v>
      </c>
      <c r="E577" s="139" t="s">
        <v>27</v>
      </c>
      <c r="F577" s="152">
        <v>2860</v>
      </c>
      <c r="G577" s="139"/>
      <c r="H577" s="140"/>
    </row>
    <row r="578" spans="1:8" ht="15" customHeight="1">
      <c r="A578" s="132">
        <v>97149</v>
      </c>
      <c r="D578" s="132" t="s">
        <v>87</v>
      </c>
      <c r="E578" s="139" t="s">
        <v>28</v>
      </c>
      <c r="F578" s="152">
        <v>2860</v>
      </c>
      <c r="G578" s="139"/>
      <c r="H578" s="140"/>
    </row>
    <row r="579" spans="1:8" ht="15" customHeight="1">
      <c r="A579" s="132">
        <v>97157</v>
      </c>
      <c r="D579" s="132" t="s">
        <v>87</v>
      </c>
      <c r="E579" s="139" t="s">
        <v>29</v>
      </c>
      <c r="F579" s="152">
        <v>2860</v>
      </c>
      <c r="G579" s="139"/>
      <c r="H579" s="140"/>
    </row>
    <row r="580" spans="1:8" ht="15" customHeight="1">
      <c r="A580" s="132">
        <v>97165</v>
      </c>
      <c r="D580" s="132" t="s">
        <v>87</v>
      </c>
      <c r="E580" s="139" t="s">
        <v>30</v>
      </c>
      <c r="F580" s="152">
        <v>2340</v>
      </c>
      <c r="G580" s="139"/>
      <c r="H580" s="140"/>
    </row>
    <row r="581" spans="1:8" ht="15" customHeight="1">
      <c r="A581" s="132">
        <v>97174</v>
      </c>
      <c r="D581" s="132" t="s">
        <v>87</v>
      </c>
      <c r="E581" s="139" t="s">
        <v>31</v>
      </c>
      <c r="F581" s="152">
        <v>2340</v>
      </c>
      <c r="G581" s="139"/>
      <c r="H581" s="140"/>
    </row>
    <row r="582" spans="1:8" ht="15" customHeight="1">
      <c r="A582" s="132">
        <v>97182</v>
      </c>
      <c r="D582" s="132" t="s">
        <v>87</v>
      </c>
      <c r="E582" s="139" t="s">
        <v>32</v>
      </c>
      <c r="F582" s="148">
        <v>2340</v>
      </c>
      <c r="G582" s="139"/>
      <c r="H582" s="140"/>
    </row>
    <row r="583" spans="1:8" ht="15" customHeight="1">
      <c r="A583" s="132">
        <v>97190</v>
      </c>
      <c r="D583" s="132" t="s">
        <v>87</v>
      </c>
      <c r="E583" s="139" t="s">
        <v>33</v>
      </c>
      <c r="F583" s="148">
        <v>2340</v>
      </c>
      <c r="G583" s="139"/>
      <c r="H583" s="140"/>
    </row>
    <row r="584" spans="1:8" ht="15" customHeight="1">
      <c r="A584" s="132">
        <v>97208</v>
      </c>
      <c r="D584" s="132" t="s">
        <v>87</v>
      </c>
      <c r="E584" s="139" t="s">
        <v>747</v>
      </c>
      <c r="F584" s="148">
        <v>15600</v>
      </c>
      <c r="G584" s="139"/>
      <c r="H584" s="140"/>
    </row>
    <row r="585" spans="1:8" ht="15" customHeight="1">
      <c r="A585" s="132">
        <v>97665</v>
      </c>
      <c r="D585" s="132" t="s">
        <v>76</v>
      </c>
      <c r="E585" s="139" t="s">
        <v>748</v>
      </c>
      <c r="F585" s="148">
        <v>2340</v>
      </c>
      <c r="G585" s="139"/>
      <c r="H585" s="140"/>
    </row>
    <row r="586" spans="1:8" ht="15" customHeight="1">
      <c r="A586" s="132">
        <v>97668</v>
      </c>
      <c r="D586" s="132" t="s">
        <v>87</v>
      </c>
      <c r="E586" s="139" t="s">
        <v>749</v>
      </c>
      <c r="F586" s="152">
        <v>1890</v>
      </c>
    </row>
    <row r="587" spans="1:8" ht="15" customHeight="1">
      <c r="A587" s="132">
        <v>97771</v>
      </c>
      <c r="D587" s="132" t="s">
        <v>95</v>
      </c>
      <c r="E587" s="139" t="s">
        <v>750</v>
      </c>
      <c r="F587" s="148">
        <v>1690</v>
      </c>
      <c r="G587" s="139"/>
      <c r="H587" s="140"/>
    </row>
    <row r="588" spans="1:8" ht="15" customHeight="1">
      <c r="A588" s="132">
        <v>97899</v>
      </c>
      <c r="D588" s="132" t="s">
        <v>95</v>
      </c>
      <c r="E588" s="132" t="s">
        <v>751</v>
      </c>
      <c r="F588" s="152">
        <v>910</v>
      </c>
      <c r="G588" s="139"/>
      <c r="H588" s="140"/>
    </row>
    <row r="589" spans="1:8" ht="15" customHeight="1">
      <c r="A589" s="132">
        <v>97907</v>
      </c>
      <c r="D589" s="132" t="s">
        <v>95</v>
      </c>
      <c r="E589" s="132" t="s">
        <v>752</v>
      </c>
      <c r="F589" s="152">
        <v>910</v>
      </c>
      <c r="G589" s="139"/>
      <c r="H589" s="140"/>
    </row>
    <row r="590" spans="1:8" ht="15" customHeight="1">
      <c r="A590" s="132">
        <v>97915</v>
      </c>
      <c r="D590" s="132" t="s">
        <v>95</v>
      </c>
      <c r="E590" s="132" t="s">
        <v>753</v>
      </c>
      <c r="F590" s="152">
        <v>910</v>
      </c>
      <c r="H590" s="140"/>
    </row>
    <row r="591" spans="1:8" ht="15" customHeight="1">
      <c r="A591" s="132">
        <v>97924</v>
      </c>
      <c r="D591" s="132" t="s">
        <v>95</v>
      </c>
      <c r="E591" s="132" t="s">
        <v>754</v>
      </c>
      <c r="F591" s="152">
        <v>910</v>
      </c>
      <c r="G591" s="139"/>
      <c r="H591" s="140"/>
    </row>
    <row r="592" spans="1:8" ht="15" customHeight="1">
      <c r="A592" s="132">
        <v>97950</v>
      </c>
      <c r="D592" s="132" t="s">
        <v>95</v>
      </c>
      <c r="E592" s="132" t="s">
        <v>755</v>
      </c>
      <c r="F592" s="152">
        <v>910</v>
      </c>
      <c r="G592" s="139"/>
      <c r="H592" s="140"/>
    </row>
    <row r="593" spans="1:8" ht="15" customHeight="1">
      <c r="A593" s="132">
        <v>97957</v>
      </c>
      <c r="D593" s="132" t="s">
        <v>76</v>
      </c>
      <c r="E593" s="132" t="s">
        <v>73</v>
      </c>
      <c r="F593" s="152">
        <v>3900</v>
      </c>
      <c r="G593" s="139"/>
      <c r="H593" s="140"/>
    </row>
    <row r="594" spans="1:8" ht="15" customHeight="1">
      <c r="A594" s="132">
        <v>97974</v>
      </c>
      <c r="D594" s="132" t="s">
        <v>78</v>
      </c>
      <c r="E594" s="132" t="s">
        <v>756</v>
      </c>
      <c r="F594" s="152">
        <v>720</v>
      </c>
      <c r="G594" s="139"/>
      <c r="H594" s="140"/>
    </row>
    <row r="595" spans="1:8" ht="15" customHeight="1">
      <c r="A595" s="132">
        <v>98123</v>
      </c>
      <c r="D595" s="132" t="s">
        <v>78</v>
      </c>
      <c r="E595" s="132" t="s">
        <v>757</v>
      </c>
      <c r="F595" s="152">
        <v>590</v>
      </c>
      <c r="G595" s="139"/>
      <c r="H595" s="140"/>
    </row>
    <row r="596" spans="1:8" ht="15" customHeight="1">
      <c r="A596" s="132">
        <v>98357</v>
      </c>
      <c r="D596" s="132" t="s">
        <v>78</v>
      </c>
      <c r="E596" s="132" t="s">
        <v>758</v>
      </c>
      <c r="F596" s="148">
        <v>910</v>
      </c>
      <c r="G596" s="139"/>
      <c r="H596" s="140"/>
    </row>
    <row r="597" spans="1:8" ht="15" customHeight="1">
      <c r="A597" s="132">
        <v>98366</v>
      </c>
      <c r="D597" s="132" t="s">
        <v>78</v>
      </c>
      <c r="E597" s="132" t="s">
        <v>759</v>
      </c>
      <c r="F597" s="148">
        <v>910</v>
      </c>
      <c r="G597" s="139"/>
      <c r="H597" s="140"/>
    </row>
    <row r="598" spans="1:8" ht="15" customHeight="1">
      <c r="A598" s="132">
        <v>98856</v>
      </c>
      <c r="D598" s="132" t="s">
        <v>78</v>
      </c>
      <c r="E598" s="132" t="s">
        <v>760</v>
      </c>
      <c r="F598" s="148">
        <v>1300</v>
      </c>
      <c r="G598" s="139"/>
      <c r="H598" s="140"/>
    </row>
    <row r="599" spans="1:8" ht="15" customHeight="1">
      <c r="A599" s="132">
        <v>98951</v>
      </c>
      <c r="D599" s="132" t="s">
        <v>77</v>
      </c>
      <c r="E599" s="132" t="s">
        <v>761</v>
      </c>
      <c r="F599" s="148">
        <v>1900</v>
      </c>
      <c r="G599" s="139"/>
      <c r="H599" s="140"/>
    </row>
    <row r="600" spans="1:8" ht="15" customHeight="1">
      <c r="A600" s="132">
        <v>98969</v>
      </c>
      <c r="D600" s="132" t="s">
        <v>77</v>
      </c>
      <c r="E600" s="132" t="s">
        <v>762</v>
      </c>
      <c r="F600" s="152">
        <v>1900</v>
      </c>
      <c r="G600" s="139"/>
      <c r="H600" s="140"/>
    </row>
    <row r="601" spans="1:8" ht="15" customHeight="1">
      <c r="A601" s="132">
        <v>98970</v>
      </c>
      <c r="D601" s="132" t="s">
        <v>77</v>
      </c>
      <c r="E601" s="132" t="s">
        <v>763</v>
      </c>
      <c r="F601" s="148">
        <v>1900</v>
      </c>
      <c r="H601" s="140"/>
    </row>
    <row r="602" spans="1:8" ht="15" customHeight="1">
      <c r="A602" s="132">
        <v>98988</v>
      </c>
      <c r="D602" s="132" t="s">
        <v>77</v>
      </c>
      <c r="E602" s="132" t="s">
        <v>764</v>
      </c>
      <c r="F602" s="148">
        <v>1900</v>
      </c>
      <c r="H602" s="140"/>
    </row>
    <row r="603" spans="1:8" ht="15" customHeight="1">
      <c r="A603" s="132">
        <v>99233</v>
      </c>
      <c r="D603" s="132" t="s">
        <v>88</v>
      </c>
      <c r="E603" s="132" t="s">
        <v>34</v>
      </c>
      <c r="F603" s="148">
        <v>2730</v>
      </c>
      <c r="H603" s="140"/>
    </row>
    <row r="604" spans="1:8" ht="15" customHeight="1">
      <c r="A604" s="132">
        <v>99241</v>
      </c>
      <c r="D604" s="132" t="s">
        <v>88</v>
      </c>
      <c r="E604" s="132" t="s">
        <v>35</v>
      </c>
      <c r="F604" s="148">
        <v>2730</v>
      </c>
      <c r="H604" s="140"/>
    </row>
    <row r="605" spans="1:8" ht="15" customHeight="1">
      <c r="A605" s="132">
        <v>99259</v>
      </c>
      <c r="D605" s="132" t="s">
        <v>88</v>
      </c>
      <c r="E605" s="139" t="s">
        <v>36</v>
      </c>
      <c r="F605" s="152">
        <v>2730</v>
      </c>
      <c r="G605" s="139"/>
      <c r="H605" s="140"/>
    </row>
    <row r="606" spans="1:8" ht="15" customHeight="1">
      <c r="A606" s="132">
        <v>99267</v>
      </c>
      <c r="D606" s="132" t="s">
        <v>88</v>
      </c>
      <c r="E606" s="132" t="s">
        <v>37</v>
      </c>
      <c r="F606" s="152">
        <v>2730</v>
      </c>
      <c r="G606" s="139"/>
      <c r="H606" s="140"/>
    </row>
    <row r="607" spans="1:8" ht="15" customHeight="1">
      <c r="A607" s="132">
        <v>99276</v>
      </c>
      <c r="D607" s="132" t="s">
        <v>88</v>
      </c>
      <c r="E607" s="132" t="s">
        <v>765</v>
      </c>
      <c r="F607" s="152">
        <v>1300</v>
      </c>
      <c r="G607" s="139"/>
      <c r="H607" s="140"/>
    </row>
    <row r="608" spans="1:8" ht="15" customHeight="1">
      <c r="A608" s="132">
        <v>99284</v>
      </c>
      <c r="D608" s="132" t="s">
        <v>88</v>
      </c>
      <c r="E608" s="132" t="s">
        <v>766</v>
      </c>
      <c r="F608" s="152">
        <v>1300</v>
      </c>
      <c r="G608" s="139"/>
      <c r="H608" s="140"/>
    </row>
    <row r="609" spans="1:8" ht="15" customHeight="1">
      <c r="A609" s="132">
        <v>99292</v>
      </c>
      <c r="D609" s="132" t="s">
        <v>88</v>
      </c>
      <c r="E609" s="132" t="s">
        <v>767</v>
      </c>
      <c r="F609" s="152">
        <v>1300</v>
      </c>
      <c r="G609" s="139"/>
      <c r="H609" s="140"/>
    </row>
    <row r="610" spans="1:8" ht="15" customHeight="1">
      <c r="A610" s="132">
        <v>99300</v>
      </c>
      <c r="D610" s="132" t="s">
        <v>88</v>
      </c>
      <c r="E610" s="132" t="s">
        <v>768</v>
      </c>
      <c r="F610" s="152">
        <v>1300</v>
      </c>
      <c r="G610" s="139"/>
      <c r="H610" s="140"/>
    </row>
    <row r="611" spans="1:8" ht="15" customHeight="1">
      <c r="A611" s="132">
        <v>99318</v>
      </c>
      <c r="D611" s="132" t="s">
        <v>88</v>
      </c>
      <c r="E611" s="132" t="s">
        <v>769</v>
      </c>
      <c r="F611" s="152">
        <v>4110</v>
      </c>
      <c r="G611" s="139"/>
      <c r="H611" s="140"/>
    </row>
    <row r="612" spans="1:8" ht="15" customHeight="1">
      <c r="A612" s="132">
        <v>99327</v>
      </c>
      <c r="D612" s="132" t="s">
        <v>88</v>
      </c>
      <c r="E612" s="132" t="s">
        <v>770</v>
      </c>
      <c r="F612" s="152">
        <v>4110</v>
      </c>
      <c r="G612" s="139"/>
      <c r="H612" s="140"/>
    </row>
    <row r="613" spans="1:8" ht="15" customHeight="1">
      <c r="A613" s="141">
        <v>99335</v>
      </c>
      <c r="B613" s="141"/>
      <c r="C613" s="141"/>
      <c r="D613" s="142" t="s">
        <v>88</v>
      </c>
      <c r="E613" s="142" t="s">
        <v>771</v>
      </c>
      <c r="F613" s="152">
        <v>4110</v>
      </c>
      <c r="G613" s="139"/>
      <c r="H613" s="140"/>
    </row>
    <row r="614" spans="1:8" ht="15" customHeight="1">
      <c r="A614" s="132">
        <v>99343</v>
      </c>
      <c r="D614" s="132" t="s">
        <v>88</v>
      </c>
      <c r="E614" s="132" t="s">
        <v>772</v>
      </c>
      <c r="F614" s="152">
        <v>4110</v>
      </c>
      <c r="G614" s="139"/>
      <c r="H614" s="140"/>
    </row>
    <row r="615" spans="1:8" ht="15" customHeight="1">
      <c r="A615" s="132">
        <v>99351</v>
      </c>
      <c r="D615" s="132" t="s">
        <v>88</v>
      </c>
      <c r="E615" s="132" t="s">
        <v>38</v>
      </c>
      <c r="F615" s="152">
        <v>2340</v>
      </c>
      <c r="G615" s="139"/>
      <c r="H615" s="140"/>
    </row>
    <row r="616" spans="1:8" ht="15" customHeight="1">
      <c r="A616" s="132">
        <v>99369</v>
      </c>
      <c r="D616" s="132" t="s">
        <v>88</v>
      </c>
      <c r="E616" s="132" t="s">
        <v>39</v>
      </c>
      <c r="F616" s="152">
        <v>2340</v>
      </c>
      <c r="G616" s="139"/>
      <c r="H616" s="140"/>
    </row>
    <row r="617" spans="1:8" ht="15" customHeight="1">
      <c r="A617" s="132">
        <v>99370</v>
      </c>
      <c r="D617" s="132" t="s">
        <v>88</v>
      </c>
      <c r="E617" s="132" t="s">
        <v>40</v>
      </c>
      <c r="F617" s="152">
        <v>2340</v>
      </c>
      <c r="G617" s="139"/>
      <c r="H617" s="140"/>
    </row>
    <row r="618" spans="1:8" ht="15" customHeight="1">
      <c r="A618" s="132">
        <v>99388</v>
      </c>
      <c r="D618" s="132" t="s">
        <v>88</v>
      </c>
      <c r="E618" s="132" t="s">
        <v>41</v>
      </c>
      <c r="F618" s="152">
        <v>2340</v>
      </c>
      <c r="G618" s="139"/>
      <c r="H618" s="140"/>
    </row>
    <row r="619" spans="1:8" ht="15" customHeight="1">
      <c r="A619" s="132">
        <v>99404</v>
      </c>
      <c r="D619" s="132" t="s">
        <v>88</v>
      </c>
      <c r="E619" s="132" t="s">
        <v>324</v>
      </c>
      <c r="F619" s="152">
        <v>520</v>
      </c>
      <c r="G619" s="139"/>
      <c r="H619" s="140"/>
    </row>
    <row r="620" spans="1:8" ht="15" customHeight="1">
      <c r="A620" s="132">
        <v>99407</v>
      </c>
      <c r="D620" s="132" t="s">
        <v>88</v>
      </c>
      <c r="E620" s="132" t="s">
        <v>42</v>
      </c>
      <c r="F620" s="152">
        <v>520</v>
      </c>
      <c r="G620" s="139"/>
      <c r="H620" s="140"/>
    </row>
    <row r="621" spans="1:8" ht="15" customHeight="1">
      <c r="A621" s="132">
        <v>99421</v>
      </c>
      <c r="D621" s="132" t="s">
        <v>88</v>
      </c>
      <c r="E621" s="139" t="s">
        <v>323</v>
      </c>
      <c r="F621" s="152">
        <v>1890</v>
      </c>
      <c r="G621" s="139"/>
      <c r="H621" s="140"/>
    </row>
    <row r="622" spans="1:8" ht="15" customHeight="1">
      <c r="A622" s="132">
        <v>99465</v>
      </c>
      <c r="D622" s="132" t="s">
        <v>88</v>
      </c>
      <c r="E622" s="132" t="s">
        <v>773</v>
      </c>
      <c r="F622" s="152">
        <v>2340</v>
      </c>
      <c r="G622" s="139"/>
      <c r="H622" s="140"/>
    </row>
    <row r="623" spans="1:8" ht="15" customHeight="1">
      <c r="A623" s="132">
        <v>99482</v>
      </c>
      <c r="D623" s="132" t="s">
        <v>88</v>
      </c>
      <c r="E623" s="132" t="s">
        <v>774</v>
      </c>
      <c r="F623" s="152">
        <v>340</v>
      </c>
      <c r="G623" s="139"/>
      <c r="H623" s="140"/>
    </row>
    <row r="624" spans="1:8" ht="15" customHeight="1">
      <c r="A624" s="132">
        <v>99549</v>
      </c>
      <c r="D624" s="132" t="s">
        <v>87</v>
      </c>
      <c r="E624" s="132" t="s">
        <v>43</v>
      </c>
      <c r="F624" s="148">
        <v>1950</v>
      </c>
      <c r="G624" s="139"/>
      <c r="H624" s="140"/>
    </row>
    <row r="625" spans="1:8" ht="15" customHeight="1">
      <c r="A625" s="132">
        <v>99557</v>
      </c>
      <c r="D625" s="132" t="s">
        <v>87</v>
      </c>
      <c r="E625" s="132" t="s">
        <v>44</v>
      </c>
      <c r="F625" s="148">
        <v>1950</v>
      </c>
      <c r="G625" s="139"/>
      <c r="H625" s="140"/>
    </row>
    <row r="626" spans="1:8" ht="15" customHeight="1">
      <c r="A626" s="132">
        <v>99565</v>
      </c>
      <c r="D626" s="132" t="s">
        <v>87</v>
      </c>
      <c r="E626" s="139" t="s">
        <v>45</v>
      </c>
      <c r="F626" s="152">
        <v>1950</v>
      </c>
      <c r="G626" s="139"/>
      <c r="H626" s="140"/>
    </row>
    <row r="627" spans="1:8" ht="15" customHeight="1">
      <c r="A627" s="132">
        <v>99574</v>
      </c>
      <c r="D627" s="132" t="s">
        <v>87</v>
      </c>
      <c r="E627" s="139" t="s">
        <v>46</v>
      </c>
      <c r="F627" s="152">
        <v>1950</v>
      </c>
      <c r="G627" s="139"/>
      <c r="H627" s="140"/>
    </row>
    <row r="628" spans="1:8" ht="15" customHeight="1">
      <c r="A628" s="132">
        <v>99583</v>
      </c>
      <c r="D628" s="132" t="s">
        <v>87</v>
      </c>
      <c r="E628" s="139" t="s">
        <v>47</v>
      </c>
      <c r="F628" s="152">
        <v>8320</v>
      </c>
      <c r="G628" s="139"/>
      <c r="H628" s="140"/>
    </row>
    <row r="629" spans="1:8" ht="15" customHeight="1">
      <c r="A629" s="132">
        <v>99591</v>
      </c>
      <c r="D629" s="132" t="s">
        <v>87</v>
      </c>
      <c r="E629" s="139" t="s">
        <v>48</v>
      </c>
      <c r="F629" s="152">
        <v>8320</v>
      </c>
      <c r="G629" s="139"/>
      <c r="H629" s="140"/>
    </row>
    <row r="630" spans="1:8" ht="15" customHeight="1">
      <c r="A630" s="132">
        <v>99609</v>
      </c>
      <c r="D630" s="132" t="s">
        <v>87</v>
      </c>
      <c r="E630" s="132" t="s">
        <v>49</v>
      </c>
      <c r="F630" s="152">
        <v>8320</v>
      </c>
      <c r="G630" s="139"/>
      <c r="H630" s="140"/>
    </row>
    <row r="631" spans="1:8" ht="15" customHeight="1">
      <c r="A631" s="132">
        <v>99617</v>
      </c>
      <c r="D631" s="132" t="s">
        <v>87</v>
      </c>
      <c r="E631" s="132" t="s">
        <v>50</v>
      </c>
      <c r="F631" s="152">
        <v>8320</v>
      </c>
      <c r="G631" s="139"/>
      <c r="H631" s="140"/>
    </row>
    <row r="632" spans="1:8" ht="15" customHeight="1">
      <c r="A632" s="132">
        <v>99625</v>
      </c>
      <c r="D632" s="132" t="s">
        <v>87</v>
      </c>
      <c r="E632" s="132" t="s">
        <v>775</v>
      </c>
      <c r="F632" s="152">
        <v>1300</v>
      </c>
      <c r="H632" s="140"/>
    </row>
    <row r="633" spans="1:8" ht="15" customHeight="1">
      <c r="A633" s="132">
        <v>99633</v>
      </c>
      <c r="D633" s="132" t="s">
        <v>87</v>
      </c>
      <c r="E633" s="132" t="s">
        <v>776</v>
      </c>
      <c r="F633" s="152">
        <v>1300</v>
      </c>
      <c r="G633" s="139"/>
      <c r="H633" s="140"/>
    </row>
    <row r="634" spans="1:8" ht="15" customHeight="1">
      <c r="A634" s="132">
        <v>99641</v>
      </c>
      <c r="D634" s="132" t="s">
        <v>87</v>
      </c>
      <c r="E634" s="132" t="s">
        <v>777</v>
      </c>
      <c r="F634" s="148">
        <v>1300</v>
      </c>
      <c r="G634" s="139"/>
      <c r="H634" s="140"/>
    </row>
    <row r="635" spans="1:8" ht="15" customHeight="1">
      <c r="A635" s="132">
        <v>99659</v>
      </c>
      <c r="D635" s="132" t="s">
        <v>87</v>
      </c>
      <c r="E635" s="132" t="s">
        <v>778</v>
      </c>
      <c r="F635" s="148">
        <v>1300</v>
      </c>
      <c r="G635" s="139"/>
      <c r="H635" s="140"/>
    </row>
    <row r="636" spans="1:8" ht="15" customHeight="1">
      <c r="A636" s="132">
        <v>99660</v>
      </c>
      <c r="D636" s="132" t="s">
        <v>87</v>
      </c>
      <c r="E636" s="132" t="s">
        <v>779</v>
      </c>
      <c r="F636" s="148">
        <v>710</v>
      </c>
      <c r="G636" s="139"/>
      <c r="H636" s="140"/>
    </row>
    <row r="637" spans="1:8" ht="15" customHeight="1">
      <c r="A637" s="132">
        <v>99667</v>
      </c>
      <c r="D637" s="132" t="s">
        <v>87</v>
      </c>
      <c r="E637" s="132" t="s">
        <v>51</v>
      </c>
      <c r="F637" s="148">
        <v>2860</v>
      </c>
      <c r="G637" s="139"/>
      <c r="H637" s="140"/>
    </row>
    <row r="638" spans="1:8" ht="15" customHeight="1">
      <c r="A638" s="132">
        <v>99676</v>
      </c>
      <c r="D638" s="132" t="s">
        <v>87</v>
      </c>
      <c r="E638" s="132" t="s">
        <v>52</v>
      </c>
      <c r="F638" s="148">
        <v>2860</v>
      </c>
      <c r="G638" s="139"/>
      <c r="H638" s="140"/>
    </row>
    <row r="639" spans="1:8" ht="15" customHeight="1">
      <c r="A639" s="132">
        <v>99684</v>
      </c>
      <c r="D639" s="132" t="s">
        <v>87</v>
      </c>
      <c r="E639" s="132" t="s">
        <v>53</v>
      </c>
      <c r="F639" s="148">
        <v>2860</v>
      </c>
      <c r="H639" s="140"/>
    </row>
    <row r="640" spans="1:8" ht="15" customHeight="1">
      <c r="A640" s="132">
        <v>99692</v>
      </c>
      <c r="D640" s="132" t="s">
        <v>87</v>
      </c>
      <c r="E640" s="132" t="s">
        <v>54</v>
      </c>
      <c r="F640" s="148">
        <v>2860</v>
      </c>
      <c r="H640" s="140"/>
    </row>
    <row r="641" spans="1:8" ht="15" customHeight="1">
      <c r="A641" s="132">
        <v>99700</v>
      </c>
      <c r="D641" s="132" t="s">
        <v>87</v>
      </c>
      <c r="E641" s="132" t="s">
        <v>55</v>
      </c>
      <c r="F641" s="148">
        <v>2340</v>
      </c>
      <c r="G641" s="139"/>
      <c r="H641" s="140"/>
    </row>
    <row r="642" spans="1:8" ht="15" customHeight="1">
      <c r="A642" s="132">
        <v>99718</v>
      </c>
      <c r="D642" s="132" t="s">
        <v>87</v>
      </c>
      <c r="E642" s="132" t="s">
        <v>56</v>
      </c>
      <c r="F642" s="152">
        <v>2340</v>
      </c>
      <c r="G642" s="139"/>
      <c r="H642" s="140"/>
    </row>
    <row r="643" spans="1:8" ht="15" customHeight="1">
      <c r="A643" s="132">
        <v>99727</v>
      </c>
      <c r="D643" s="132" t="s">
        <v>87</v>
      </c>
      <c r="E643" s="132" t="s">
        <v>57</v>
      </c>
      <c r="F643" s="152">
        <v>2340</v>
      </c>
      <c r="H643" s="140"/>
    </row>
    <row r="644" spans="1:8" ht="15" customHeight="1">
      <c r="A644" s="132">
        <v>99735</v>
      </c>
      <c r="D644" s="132" t="s">
        <v>87</v>
      </c>
      <c r="E644" s="132" t="s">
        <v>58</v>
      </c>
      <c r="F644" s="152">
        <v>2340</v>
      </c>
    </row>
    <row r="645" spans="1:8" ht="15" customHeight="1">
      <c r="A645" s="132">
        <v>99782</v>
      </c>
      <c r="D645" s="132" t="s">
        <v>76</v>
      </c>
      <c r="E645" s="132" t="s">
        <v>780</v>
      </c>
      <c r="F645" s="152">
        <v>2000</v>
      </c>
    </row>
    <row r="646" spans="1:8" ht="15" customHeight="1">
      <c r="A646" s="132">
        <v>99862</v>
      </c>
      <c r="D646" s="132" t="s">
        <v>781</v>
      </c>
      <c r="E646" s="132" t="s">
        <v>782</v>
      </c>
      <c r="F646" s="152">
        <v>340</v>
      </c>
    </row>
    <row r="647" spans="1:8" ht="15" customHeight="1">
      <c r="A647" s="132">
        <v>99865</v>
      </c>
      <c r="D647" s="132" t="s">
        <v>781</v>
      </c>
      <c r="E647" s="132" t="s">
        <v>783</v>
      </c>
      <c r="F647" s="152">
        <v>2340</v>
      </c>
    </row>
    <row r="648" spans="1:8" ht="15" customHeight="1">
      <c r="A648" s="132" t="s">
        <v>913</v>
      </c>
      <c r="D648" s="132" t="s">
        <v>77</v>
      </c>
      <c r="E648" s="132" t="s">
        <v>914</v>
      </c>
      <c r="F648" s="148">
        <v>1040</v>
      </c>
      <c r="G648" s="139"/>
      <c r="H648" s="140"/>
    </row>
    <row r="649" spans="1:8" ht="15" customHeight="1">
      <c r="A649" s="132" t="s">
        <v>784</v>
      </c>
      <c r="D649" s="132" t="s">
        <v>781</v>
      </c>
      <c r="E649" s="132" t="s">
        <v>785</v>
      </c>
      <c r="F649" s="152">
        <v>10</v>
      </c>
    </row>
    <row r="650" spans="1:8" ht="15" customHeight="1">
      <c r="A650" s="132" t="s">
        <v>169</v>
      </c>
      <c r="D650" s="132" t="s">
        <v>781</v>
      </c>
      <c r="E650" s="132" t="s">
        <v>786</v>
      </c>
      <c r="F650" s="152">
        <v>10</v>
      </c>
    </row>
    <row r="651" spans="1:8" ht="15" customHeight="1">
      <c r="A651" s="132" t="s">
        <v>787</v>
      </c>
      <c r="D651" s="132" t="s">
        <v>94</v>
      </c>
      <c r="E651" s="132" t="s">
        <v>788</v>
      </c>
      <c r="F651" s="152">
        <v>110</v>
      </c>
    </row>
    <row r="652" spans="1:8" ht="15" customHeight="1">
      <c r="A652" s="132" t="s">
        <v>915</v>
      </c>
      <c r="D652" s="132" t="s">
        <v>94</v>
      </c>
      <c r="E652" s="132" t="s">
        <v>917</v>
      </c>
      <c r="F652" s="152"/>
    </row>
    <row r="653" spans="1:8" ht="15" customHeight="1">
      <c r="A653" s="132" t="s">
        <v>916</v>
      </c>
      <c r="D653" s="132" t="s">
        <v>94</v>
      </c>
      <c r="E653" s="132" t="s">
        <v>789</v>
      </c>
      <c r="F653" s="152">
        <v>210</v>
      </c>
    </row>
    <row r="654" spans="1:8" ht="15" customHeight="1">
      <c r="A654" s="132" t="s">
        <v>790</v>
      </c>
      <c r="D654" s="132" t="s">
        <v>94</v>
      </c>
      <c r="E654" s="132" t="s">
        <v>791</v>
      </c>
      <c r="F654" s="152"/>
    </row>
    <row r="655" spans="1:8" ht="15" customHeight="1">
      <c r="A655" s="132" t="s">
        <v>792</v>
      </c>
      <c r="D655" s="132" t="s">
        <v>94</v>
      </c>
      <c r="E655" s="132" t="s">
        <v>793</v>
      </c>
      <c r="F655" s="152">
        <v>80</v>
      </c>
    </row>
    <row r="656" spans="1:8" ht="15" customHeight="1">
      <c r="A656" s="132" t="s">
        <v>794</v>
      </c>
      <c r="D656" s="132" t="s">
        <v>94</v>
      </c>
      <c r="E656" s="132" t="s">
        <v>795</v>
      </c>
      <c r="F656" s="152"/>
    </row>
    <row r="657" spans="1:6" ht="15" customHeight="1">
      <c r="A657" s="132" t="s">
        <v>796</v>
      </c>
      <c r="D657" s="132" t="s">
        <v>94</v>
      </c>
      <c r="E657" s="132" t="s">
        <v>797</v>
      </c>
      <c r="F657" s="152">
        <v>170</v>
      </c>
    </row>
    <row r="658" spans="1:6" ht="15" customHeight="1">
      <c r="A658" s="132" t="s">
        <v>170</v>
      </c>
      <c r="D658" s="132" t="s">
        <v>94</v>
      </c>
      <c r="E658" s="132" t="s">
        <v>798</v>
      </c>
      <c r="F658" s="148"/>
    </row>
    <row r="659" spans="1:6" ht="15" customHeight="1">
      <c r="A659" s="132" t="s">
        <v>799</v>
      </c>
      <c r="D659" s="132" t="s">
        <v>94</v>
      </c>
      <c r="E659" s="132" t="s">
        <v>800</v>
      </c>
      <c r="F659" s="148">
        <v>170</v>
      </c>
    </row>
    <row r="660" spans="1:6" ht="15" customHeight="1">
      <c r="A660" s="132" t="s">
        <v>171</v>
      </c>
      <c r="D660" s="132" t="s">
        <v>94</v>
      </c>
      <c r="E660" s="132" t="s">
        <v>801</v>
      </c>
      <c r="F660" s="148"/>
    </row>
    <row r="661" spans="1:6" ht="15" customHeight="1">
      <c r="A661" s="132" t="s">
        <v>802</v>
      </c>
      <c r="D661" s="132" t="s">
        <v>94</v>
      </c>
      <c r="E661" s="132" t="s">
        <v>803</v>
      </c>
      <c r="F661" s="148">
        <v>170</v>
      </c>
    </row>
    <row r="662" spans="1:6" ht="15" customHeight="1">
      <c r="A662" s="132" t="s">
        <v>804</v>
      </c>
      <c r="D662" s="132" t="s">
        <v>94</v>
      </c>
      <c r="E662" s="132" t="s">
        <v>911</v>
      </c>
      <c r="F662" s="152">
        <v>170</v>
      </c>
    </row>
    <row r="663" spans="1:6" ht="15" customHeight="1">
      <c r="A663" s="132" t="s">
        <v>805</v>
      </c>
      <c r="D663" s="132" t="s">
        <v>94</v>
      </c>
      <c r="E663" s="132" t="s">
        <v>806</v>
      </c>
      <c r="F663" s="152">
        <v>170</v>
      </c>
    </row>
    <row r="664" spans="1:6" ht="15" customHeight="1">
      <c r="A664" s="132" t="s">
        <v>807</v>
      </c>
      <c r="D664" s="132" t="s">
        <v>94</v>
      </c>
      <c r="E664" s="132" t="s">
        <v>912</v>
      </c>
      <c r="F664" s="152">
        <v>170</v>
      </c>
    </row>
    <row r="665" spans="1:6" ht="15" customHeight="1">
      <c r="A665" s="132" t="s">
        <v>808</v>
      </c>
      <c r="D665" s="132" t="s">
        <v>94</v>
      </c>
      <c r="E665" s="132" t="s">
        <v>809</v>
      </c>
      <c r="F665" s="152">
        <v>170</v>
      </c>
    </row>
    <row r="666" spans="1:6" ht="15" customHeight="1">
      <c r="A666" s="132" t="s">
        <v>810</v>
      </c>
      <c r="D666" s="132" t="s">
        <v>94</v>
      </c>
      <c r="E666" s="132" t="s">
        <v>811</v>
      </c>
      <c r="F666" s="152">
        <v>170</v>
      </c>
    </row>
    <row r="667" spans="1:6" ht="15" customHeight="1">
      <c r="A667" s="132" t="s">
        <v>172</v>
      </c>
      <c r="D667" s="132" t="s">
        <v>94</v>
      </c>
      <c r="E667" s="132" t="s">
        <v>812</v>
      </c>
      <c r="F667" s="152">
        <v>170</v>
      </c>
    </row>
    <row r="668" spans="1:6" ht="15" customHeight="1">
      <c r="A668" s="132" t="s">
        <v>173</v>
      </c>
      <c r="D668" s="132" t="s">
        <v>94</v>
      </c>
      <c r="E668" s="132" t="s">
        <v>813</v>
      </c>
      <c r="F668" s="152">
        <v>170</v>
      </c>
    </row>
    <row r="669" spans="1:6" ht="15" customHeight="1">
      <c r="A669" s="132" t="s">
        <v>174</v>
      </c>
      <c r="D669" s="132" t="s">
        <v>94</v>
      </c>
      <c r="E669" s="132" t="s">
        <v>814</v>
      </c>
      <c r="F669" s="152">
        <v>130</v>
      </c>
    </row>
    <row r="670" spans="1:6" ht="15" customHeight="1">
      <c r="A670" s="132" t="s">
        <v>175</v>
      </c>
      <c r="D670" s="132" t="s">
        <v>94</v>
      </c>
      <c r="E670" s="139" t="s">
        <v>815</v>
      </c>
      <c r="F670" s="148">
        <v>130</v>
      </c>
    </row>
    <row r="671" spans="1:6" ht="15" customHeight="1">
      <c r="A671" s="132" t="s">
        <v>176</v>
      </c>
      <c r="D671" s="132" t="s">
        <v>94</v>
      </c>
      <c r="E671" s="139" t="s">
        <v>816</v>
      </c>
      <c r="F671" s="148">
        <v>130</v>
      </c>
    </row>
    <row r="672" spans="1:6" ht="13.5" customHeight="1">
      <c r="A672" s="132" t="s">
        <v>817</v>
      </c>
      <c r="D672" s="132" t="s">
        <v>818</v>
      </c>
      <c r="E672" s="132" t="s">
        <v>819</v>
      </c>
      <c r="F672" s="152">
        <v>1200</v>
      </c>
    </row>
    <row r="673" spans="1:6" ht="13.5" customHeight="1">
      <c r="A673" s="132" t="s">
        <v>177</v>
      </c>
      <c r="D673" s="132" t="s">
        <v>493</v>
      </c>
      <c r="E673" s="132" t="s">
        <v>178</v>
      </c>
      <c r="F673" s="152">
        <v>1000</v>
      </c>
    </row>
    <row r="674" spans="1:6" ht="15" customHeight="1">
      <c r="A674" s="144" t="s">
        <v>179</v>
      </c>
      <c r="D674" s="132" t="s">
        <v>76</v>
      </c>
      <c r="E674" s="144" t="s">
        <v>820</v>
      </c>
      <c r="F674" s="154">
        <v>50</v>
      </c>
    </row>
    <row r="675" spans="1:6" ht="15" customHeight="1">
      <c r="A675" s="144" t="s">
        <v>180</v>
      </c>
      <c r="D675" s="132" t="s">
        <v>94</v>
      </c>
      <c r="E675" s="144" t="s">
        <v>821</v>
      </c>
      <c r="F675" s="154">
        <v>700</v>
      </c>
    </row>
    <row r="676" spans="1:6" ht="15" customHeight="1">
      <c r="A676" s="144" t="s">
        <v>181</v>
      </c>
      <c r="D676" s="132" t="s">
        <v>818</v>
      </c>
      <c r="E676" s="144" t="s">
        <v>822</v>
      </c>
      <c r="F676" s="154">
        <v>100</v>
      </c>
    </row>
    <row r="677" spans="1:6" ht="15" customHeight="1">
      <c r="A677" s="144" t="s">
        <v>182</v>
      </c>
      <c r="D677" s="132" t="s">
        <v>818</v>
      </c>
      <c r="E677" s="144" t="s">
        <v>823</v>
      </c>
      <c r="F677" s="154">
        <v>2500</v>
      </c>
    </row>
    <row r="678" spans="1:6" ht="15" customHeight="1">
      <c r="A678" s="144" t="s">
        <v>183</v>
      </c>
      <c r="D678" s="132" t="s">
        <v>818</v>
      </c>
      <c r="E678" s="144" t="s">
        <v>824</v>
      </c>
      <c r="F678" s="154">
        <v>2500</v>
      </c>
    </row>
    <row r="679" spans="1:6" ht="15" customHeight="1">
      <c r="A679" s="144" t="s">
        <v>248</v>
      </c>
      <c r="D679" s="132" t="s">
        <v>818</v>
      </c>
      <c r="E679" s="144" t="s">
        <v>825</v>
      </c>
      <c r="F679" s="154">
        <v>100</v>
      </c>
    </row>
    <row r="680" spans="1:6" ht="15" customHeight="1">
      <c r="A680" s="144" t="s">
        <v>249</v>
      </c>
      <c r="D680" s="132" t="s">
        <v>818</v>
      </c>
      <c r="E680" s="144" t="s">
        <v>826</v>
      </c>
      <c r="F680" s="154">
        <v>2000</v>
      </c>
    </row>
    <row r="681" spans="1:6" ht="15" customHeight="1">
      <c r="A681" s="144" t="s">
        <v>250</v>
      </c>
      <c r="D681" s="132" t="s">
        <v>818</v>
      </c>
      <c r="E681" s="144" t="s">
        <v>827</v>
      </c>
      <c r="F681" s="154">
        <v>2000</v>
      </c>
    </row>
    <row r="682" spans="1:6" ht="15" customHeight="1">
      <c r="A682" s="144" t="s">
        <v>184</v>
      </c>
      <c r="D682" s="132" t="s">
        <v>818</v>
      </c>
      <c r="E682" s="144" t="s">
        <v>828</v>
      </c>
      <c r="F682" s="154">
        <v>1500</v>
      </c>
    </row>
    <row r="683" spans="1:6" ht="15" customHeight="1">
      <c r="A683" s="144" t="s">
        <v>185</v>
      </c>
      <c r="D683" s="132" t="s">
        <v>818</v>
      </c>
      <c r="E683" s="144" t="s">
        <v>829</v>
      </c>
      <c r="F683" s="154">
        <v>1000</v>
      </c>
    </row>
    <row r="684" spans="1:6" ht="15" customHeight="1">
      <c r="A684" s="144" t="s">
        <v>186</v>
      </c>
      <c r="D684" s="132" t="s">
        <v>818</v>
      </c>
      <c r="E684" s="144" t="s">
        <v>830</v>
      </c>
      <c r="F684" s="154">
        <v>2000</v>
      </c>
    </row>
    <row r="685" spans="1:6" ht="15" customHeight="1">
      <c r="A685" s="144" t="s">
        <v>187</v>
      </c>
      <c r="D685" s="132" t="s">
        <v>818</v>
      </c>
      <c r="E685" s="144" t="s">
        <v>831</v>
      </c>
      <c r="F685" s="154">
        <v>2000</v>
      </c>
    </row>
    <row r="686" spans="1:6" ht="15" customHeight="1">
      <c r="A686" s="144" t="s">
        <v>251</v>
      </c>
      <c r="D686" s="132" t="s">
        <v>818</v>
      </c>
      <c r="E686" s="144" t="s">
        <v>832</v>
      </c>
      <c r="F686" s="154">
        <v>1200</v>
      </c>
    </row>
    <row r="687" spans="1:6" ht="15" customHeight="1">
      <c r="A687" s="144" t="s">
        <v>252</v>
      </c>
      <c r="D687" s="132" t="s">
        <v>818</v>
      </c>
      <c r="E687" s="144" t="s">
        <v>266</v>
      </c>
      <c r="F687" s="154">
        <v>1500</v>
      </c>
    </row>
    <row r="688" spans="1:6" ht="15" customHeight="1">
      <c r="A688" s="144" t="s">
        <v>833</v>
      </c>
      <c r="D688" s="132" t="s">
        <v>95</v>
      </c>
      <c r="E688" s="144" t="s">
        <v>834</v>
      </c>
      <c r="F688" s="154">
        <v>2500</v>
      </c>
    </row>
    <row r="689" spans="1:6" ht="15" customHeight="1">
      <c r="A689" s="144" t="s">
        <v>835</v>
      </c>
      <c r="D689" s="132" t="s">
        <v>95</v>
      </c>
      <c r="E689" s="144" t="s">
        <v>836</v>
      </c>
      <c r="F689" s="154">
        <v>3600</v>
      </c>
    </row>
    <row r="690" spans="1:6" ht="15" customHeight="1">
      <c r="A690" s="145" t="s">
        <v>837</v>
      </c>
      <c r="B690" s="145"/>
      <c r="C690" s="145"/>
      <c r="D690" s="145" t="s">
        <v>95</v>
      </c>
      <c r="E690" s="145" t="s">
        <v>838</v>
      </c>
      <c r="F690" s="155">
        <v>500</v>
      </c>
    </row>
    <row r="691" spans="1:6" ht="15" customHeight="1">
      <c r="A691" s="145" t="s">
        <v>188</v>
      </c>
      <c r="B691" s="145"/>
      <c r="C691" s="145"/>
      <c r="D691" s="145" t="s">
        <v>818</v>
      </c>
      <c r="E691" s="145" t="s">
        <v>839</v>
      </c>
      <c r="F691" s="155">
        <v>2000</v>
      </c>
    </row>
    <row r="692" spans="1:6" ht="15" customHeight="1">
      <c r="A692" s="145" t="s">
        <v>253</v>
      </c>
      <c r="B692" s="145"/>
      <c r="C692" s="145"/>
      <c r="D692" s="145" t="s">
        <v>818</v>
      </c>
      <c r="E692" s="145" t="s">
        <v>840</v>
      </c>
      <c r="F692" s="155">
        <v>2000</v>
      </c>
    </row>
    <row r="693" spans="1:6" ht="15" customHeight="1">
      <c r="A693" s="144" t="s">
        <v>189</v>
      </c>
      <c r="D693" s="132" t="s">
        <v>818</v>
      </c>
      <c r="E693" s="144" t="s">
        <v>841</v>
      </c>
      <c r="F693" s="154">
        <v>2500</v>
      </c>
    </row>
    <row r="694" spans="1:6" ht="15" customHeight="1">
      <c r="A694" s="144" t="s">
        <v>190</v>
      </c>
      <c r="D694" s="132" t="s">
        <v>781</v>
      </c>
      <c r="E694" s="144" t="s">
        <v>842</v>
      </c>
      <c r="F694" s="154">
        <v>100</v>
      </c>
    </row>
    <row r="695" spans="1:6" ht="15" customHeight="1">
      <c r="A695" s="144" t="s">
        <v>315</v>
      </c>
      <c r="D695" s="132" t="s">
        <v>781</v>
      </c>
      <c r="E695" s="144" t="s">
        <v>843</v>
      </c>
      <c r="F695" s="154">
        <v>100</v>
      </c>
    </row>
    <row r="696" spans="1:6" ht="15" customHeight="1">
      <c r="A696" s="144" t="s">
        <v>191</v>
      </c>
      <c r="D696" s="132" t="s">
        <v>781</v>
      </c>
      <c r="E696" s="144" t="s">
        <v>844</v>
      </c>
      <c r="F696" s="154">
        <v>1500</v>
      </c>
    </row>
    <row r="697" spans="1:6" ht="15" customHeight="1">
      <c r="A697" s="144" t="s">
        <v>192</v>
      </c>
      <c r="D697" s="132" t="s">
        <v>781</v>
      </c>
      <c r="E697" s="144" t="s">
        <v>845</v>
      </c>
      <c r="F697" s="154">
        <v>1500</v>
      </c>
    </row>
    <row r="698" spans="1:6" ht="15" customHeight="1">
      <c r="A698" s="144" t="s">
        <v>193</v>
      </c>
      <c r="D698" s="132" t="s">
        <v>781</v>
      </c>
      <c r="E698" s="144" t="s">
        <v>846</v>
      </c>
      <c r="F698" s="154">
        <v>700</v>
      </c>
    </row>
    <row r="699" spans="1:6" ht="15" customHeight="1">
      <c r="A699" s="144" t="s">
        <v>194</v>
      </c>
      <c r="D699" s="132" t="s">
        <v>781</v>
      </c>
      <c r="E699" s="144" t="s">
        <v>847</v>
      </c>
      <c r="F699" s="154">
        <v>1000</v>
      </c>
    </row>
    <row r="700" spans="1:6" ht="15" customHeight="1">
      <c r="A700" s="146" t="s">
        <v>254</v>
      </c>
      <c r="D700" s="132" t="s">
        <v>818</v>
      </c>
      <c r="E700" s="146" t="s">
        <v>267</v>
      </c>
      <c r="F700" s="153">
        <v>2500</v>
      </c>
    </row>
    <row r="701" spans="1:6" ht="15" customHeight="1">
      <c r="A701" s="146" t="s">
        <v>848</v>
      </c>
      <c r="D701" s="132" t="s">
        <v>88</v>
      </c>
      <c r="E701" s="146" t="s">
        <v>849</v>
      </c>
      <c r="F701" s="153">
        <v>400</v>
      </c>
    </row>
    <row r="702" spans="1:6" ht="15" customHeight="1">
      <c r="A702" s="146" t="s">
        <v>482</v>
      </c>
      <c r="D702" s="132" t="s">
        <v>88</v>
      </c>
      <c r="E702" s="146" t="s">
        <v>850</v>
      </c>
      <c r="F702" s="153">
        <v>1000</v>
      </c>
    </row>
    <row r="703" spans="1:6" ht="15" customHeight="1">
      <c r="A703" s="144" t="s">
        <v>483</v>
      </c>
      <c r="D703" s="132" t="s">
        <v>88</v>
      </c>
      <c r="E703" s="144" t="s">
        <v>851</v>
      </c>
      <c r="F703" s="154">
        <v>400</v>
      </c>
    </row>
    <row r="704" spans="1:6" ht="15" customHeight="1">
      <c r="A704" s="144" t="s">
        <v>484</v>
      </c>
      <c r="D704" s="132" t="s">
        <v>88</v>
      </c>
      <c r="E704" s="144" t="s">
        <v>852</v>
      </c>
      <c r="F704" s="154">
        <v>1000</v>
      </c>
    </row>
    <row r="705" spans="1:6" ht="15" customHeight="1">
      <c r="A705" s="144" t="s">
        <v>485</v>
      </c>
      <c r="D705" s="132" t="s">
        <v>88</v>
      </c>
      <c r="E705" s="144" t="s">
        <v>853</v>
      </c>
      <c r="F705" s="154">
        <v>1000</v>
      </c>
    </row>
    <row r="706" spans="1:6" ht="15" customHeight="1">
      <c r="A706" s="144" t="s">
        <v>854</v>
      </c>
      <c r="D706" s="132" t="s">
        <v>88</v>
      </c>
      <c r="E706" s="144" t="s">
        <v>855</v>
      </c>
      <c r="F706" s="154">
        <v>400</v>
      </c>
    </row>
    <row r="707" spans="1:6" ht="15" customHeight="1">
      <c r="A707" s="146" t="s">
        <v>486</v>
      </c>
      <c r="D707" s="132" t="s">
        <v>88</v>
      </c>
      <c r="E707" s="146" t="s">
        <v>856</v>
      </c>
      <c r="F707" s="153">
        <v>1000</v>
      </c>
    </row>
    <row r="708" spans="1:6" ht="15" customHeight="1">
      <c r="A708" s="146" t="s">
        <v>487</v>
      </c>
      <c r="D708" s="132" t="s">
        <v>88</v>
      </c>
      <c r="E708" s="146" t="s">
        <v>857</v>
      </c>
      <c r="F708" s="153">
        <v>400</v>
      </c>
    </row>
    <row r="709" spans="1:6" ht="15" customHeight="1">
      <c r="A709" s="145" t="s">
        <v>195</v>
      </c>
      <c r="B709" s="145"/>
      <c r="C709" s="145"/>
      <c r="D709" s="145" t="s">
        <v>781</v>
      </c>
      <c r="E709" s="145" t="s">
        <v>858</v>
      </c>
      <c r="F709" s="155">
        <v>200</v>
      </c>
    </row>
    <row r="710" spans="1:6" ht="15" customHeight="1">
      <c r="A710" s="145" t="s">
        <v>859</v>
      </c>
      <c r="B710" s="145"/>
      <c r="C710" s="145"/>
      <c r="D710" s="145" t="s">
        <v>781</v>
      </c>
      <c r="E710" s="145" t="s">
        <v>860</v>
      </c>
      <c r="F710" s="155">
        <v>200</v>
      </c>
    </row>
    <row r="711" spans="1:6" ht="15" customHeight="1">
      <c r="A711" s="145" t="s">
        <v>255</v>
      </c>
      <c r="B711" s="145"/>
      <c r="C711" s="145"/>
      <c r="D711" s="145" t="s">
        <v>818</v>
      </c>
      <c r="E711" s="145" t="s">
        <v>268</v>
      </c>
      <c r="F711" s="155">
        <v>2500</v>
      </c>
    </row>
    <row r="712" spans="1:6" ht="15" customHeight="1">
      <c r="A712" s="144" t="s">
        <v>861</v>
      </c>
      <c r="D712" s="132" t="s">
        <v>88</v>
      </c>
      <c r="E712" s="144" t="s">
        <v>862</v>
      </c>
      <c r="F712" s="154">
        <v>1000</v>
      </c>
    </row>
    <row r="713" spans="1:6" ht="15" customHeight="1">
      <c r="A713" s="146" t="s">
        <v>488</v>
      </c>
      <c r="D713" s="132" t="s">
        <v>88</v>
      </c>
      <c r="E713" s="146" t="s">
        <v>863</v>
      </c>
      <c r="F713" s="153">
        <v>400</v>
      </c>
    </row>
    <row r="714" spans="1:6" ht="15" customHeight="1">
      <c r="A714" s="144" t="s">
        <v>256</v>
      </c>
      <c r="D714" s="132" t="s">
        <v>818</v>
      </c>
      <c r="E714" s="144" t="s">
        <v>269</v>
      </c>
      <c r="F714" s="154">
        <v>2500</v>
      </c>
    </row>
    <row r="715" spans="1:6" ht="15" customHeight="1">
      <c r="A715" s="144" t="s">
        <v>489</v>
      </c>
      <c r="D715" s="132" t="s">
        <v>88</v>
      </c>
      <c r="E715" s="144" t="s">
        <v>864</v>
      </c>
      <c r="F715" s="154">
        <v>1000</v>
      </c>
    </row>
    <row r="716" spans="1:6" ht="15" customHeight="1">
      <c r="A716" s="144" t="s">
        <v>490</v>
      </c>
      <c r="D716" s="132" t="s">
        <v>88</v>
      </c>
      <c r="E716" s="144" t="s">
        <v>865</v>
      </c>
      <c r="F716" s="154">
        <v>400</v>
      </c>
    </row>
    <row r="717" spans="1:6" ht="15" customHeight="1">
      <c r="A717" s="144" t="s">
        <v>316</v>
      </c>
      <c r="D717" s="132" t="s">
        <v>88</v>
      </c>
      <c r="E717" s="144" t="s">
        <v>866</v>
      </c>
      <c r="F717" s="154">
        <v>1000</v>
      </c>
    </row>
    <row r="718" spans="1:6" ht="15" customHeight="1">
      <c r="A718" s="144" t="s">
        <v>491</v>
      </c>
      <c r="D718" s="132" t="s">
        <v>88</v>
      </c>
      <c r="E718" s="144" t="s">
        <v>867</v>
      </c>
      <c r="F718" s="154">
        <v>400</v>
      </c>
    </row>
    <row r="719" spans="1:6" ht="15" customHeight="1">
      <c r="A719" s="144" t="s">
        <v>868</v>
      </c>
      <c r="D719" s="132" t="s">
        <v>781</v>
      </c>
      <c r="E719" s="144" t="s">
        <v>869</v>
      </c>
      <c r="F719" s="154">
        <v>1500</v>
      </c>
    </row>
    <row r="720" spans="1:6" ht="15" customHeight="1">
      <c r="A720" s="144" t="s">
        <v>196</v>
      </c>
      <c r="D720" s="132" t="s">
        <v>781</v>
      </c>
      <c r="E720" s="144" t="s">
        <v>870</v>
      </c>
      <c r="F720" s="154">
        <v>1500</v>
      </c>
    </row>
    <row r="721" spans="1:6" ht="15" customHeight="1">
      <c r="A721" s="146" t="s">
        <v>871</v>
      </c>
      <c r="D721" s="132" t="s">
        <v>95</v>
      </c>
      <c r="E721" s="146" t="s">
        <v>872</v>
      </c>
      <c r="F721" s="153">
        <v>100</v>
      </c>
    </row>
    <row r="722" spans="1:6" ht="15" customHeight="1">
      <c r="A722" s="146" t="s">
        <v>197</v>
      </c>
      <c r="D722" s="132" t="s">
        <v>94</v>
      </c>
      <c r="E722" s="146" t="s">
        <v>873</v>
      </c>
      <c r="F722" s="153">
        <v>100</v>
      </c>
    </row>
    <row r="723" spans="1:6" ht="15" customHeight="1">
      <c r="A723" s="146" t="s">
        <v>198</v>
      </c>
      <c r="D723" s="132" t="s">
        <v>94</v>
      </c>
      <c r="E723" s="146" t="s">
        <v>874</v>
      </c>
      <c r="F723" s="153">
        <v>1000</v>
      </c>
    </row>
    <row r="724" spans="1:6" ht="15" customHeight="1">
      <c r="A724" s="146" t="s">
        <v>199</v>
      </c>
      <c r="D724" s="132" t="s">
        <v>94</v>
      </c>
      <c r="E724" s="146" t="s">
        <v>875</v>
      </c>
      <c r="F724" s="153">
        <v>900</v>
      </c>
    </row>
    <row r="725" spans="1:6" ht="15" customHeight="1">
      <c r="A725" s="146" t="s">
        <v>200</v>
      </c>
      <c r="D725" s="132" t="s">
        <v>781</v>
      </c>
      <c r="E725" s="146" t="s">
        <v>876</v>
      </c>
      <c r="F725" s="153">
        <v>1500</v>
      </c>
    </row>
    <row r="726" spans="1:6" ht="15" customHeight="1">
      <c r="A726" s="146" t="s">
        <v>201</v>
      </c>
      <c r="D726" s="132" t="s">
        <v>781</v>
      </c>
      <c r="E726" s="146" t="s">
        <v>877</v>
      </c>
      <c r="F726" s="153">
        <v>1500</v>
      </c>
    </row>
    <row r="727" spans="1:6" ht="15" customHeight="1">
      <c r="A727" s="146" t="s">
        <v>202</v>
      </c>
      <c r="D727" s="132" t="s">
        <v>94</v>
      </c>
      <c r="E727" s="146" t="s">
        <v>878</v>
      </c>
      <c r="F727" s="153">
        <v>1200</v>
      </c>
    </row>
    <row r="728" spans="1:6" ht="15" customHeight="1">
      <c r="A728" s="146" t="s">
        <v>203</v>
      </c>
      <c r="D728" s="132" t="s">
        <v>94</v>
      </c>
      <c r="E728" s="146" t="s">
        <v>879</v>
      </c>
      <c r="F728" s="153">
        <v>900</v>
      </c>
    </row>
    <row r="729" spans="1:6" ht="15" customHeight="1">
      <c r="A729" s="146" t="s">
        <v>204</v>
      </c>
      <c r="D729" s="132" t="s">
        <v>94</v>
      </c>
      <c r="E729" s="146" t="s">
        <v>880</v>
      </c>
      <c r="F729" s="153">
        <v>1400</v>
      </c>
    </row>
    <row r="730" spans="1:6" ht="15" customHeight="1">
      <c r="A730" s="144" t="s">
        <v>205</v>
      </c>
      <c r="D730" s="132" t="s">
        <v>94</v>
      </c>
      <c r="E730" s="144" t="s">
        <v>881</v>
      </c>
      <c r="F730" s="154">
        <v>900</v>
      </c>
    </row>
    <row r="731" spans="1:6" ht="15" customHeight="1">
      <c r="A731" s="146" t="s">
        <v>271</v>
      </c>
      <c r="D731" s="132" t="s">
        <v>781</v>
      </c>
      <c r="E731" s="146" t="s">
        <v>270</v>
      </c>
      <c r="F731" s="153">
        <v>1500</v>
      </c>
    </row>
    <row r="732" spans="1:6" ht="15" customHeight="1">
      <c r="A732" s="146" t="s">
        <v>272</v>
      </c>
      <c r="D732" s="132" t="s">
        <v>781</v>
      </c>
      <c r="E732" s="146" t="s">
        <v>882</v>
      </c>
      <c r="F732" s="153">
        <v>1500</v>
      </c>
    </row>
    <row r="733" spans="1:6" ht="15" customHeight="1">
      <c r="A733" s="146" t="s">
        <v>273</v>
      </c>
      <c r="D733" s="132" t="s">
        <v>781</v>
      </c>
      <c r="E733" s="146" t="s">
        <v>883</v>
      </c>
      <c r="F733" s="153">
        <v>1500</v>
      </c>
    </row>
    <row r="734" spans="1:6" ht="15" customHeight="1">
      <c r="A734" s="146" t="s">
        <v>274</v>
      </c>
      <c r="D734" s="132" t="s">
        <v>781</v>
      </c>
      <c r="E734" s="146" t="s">
        <v>884</v>
      </c>
      <c r="F734" s="153">
        <v>1500</v>
      </c>
    </row>
    <row r="735" spans="1:6" ht="15" customHeight="1">
      <c r="A735" s="146" t="s">
        <v>275</v>
      </c>
      <c r="D735" s="132" t="s">
        <v>781</v>
      </c>
      <c r="E735" s="146" t="s">
        <v>276</v>
      </c>
      <c r="F735" s="153">
        <v>100</v>
      </c>
    </row>
    <row r="736" spans="1:6" ht="15" customHeight="1">
      <c r="A736" s="146" t="s">
        <v>885</v>
      </c>
      <c r="D736" s="132" t="s">
        <v>95</v>
      </c>
      <c r="E736" s="146" t="s">
        <v>677</v>
      </c>
      <c r="F736" s="153">
        <v>1000</v>
      </c>
    </row>
    <row r="737" spans="1:6" ht="15" customHeight="1">
      <c r="A737" s="146" t="s">
        <v>317</v>
      </c>
      <c r="D737" s="132" t="s">
        <v>78</v>
      </c>
      <c r="E737" s="146" t="s">
        <v>886</v>
      </c>
      <c r="F737" s="153">
        <v>100</v>
      </c>
    </row>
    <row r="738" spans="1:6" ht="15" customHeight="1">
      <c r="A738" s="146" t="s">
        <v>257</v>
      </c>
      <c r="D738" s="132" t="s">
        <v>78</v>
      </c>
      <c r="E738" s="146" t="s">
        <v>887</v>
      </c>
      <c r="F738" s="153">
        <v>100</v>
      </c>
    </row>
    <row r="739" spans="1:6" ht="15" customHeight="1">
      <c r="A739" s="144" t="s">
        <v>318</v>
      </c>
      <c r="D739" s="132" t="s">
        <v>78</v>
      </c>
      <c r="E739" s="144" t="s">
        <v>888</v>
      </c>
      <c r="F739" s="154">
        <v>1500</v>
      </c>
    </row>
    <row r="740" spans="1:6" ht="15" customHeight="1">
      <c r="A740" s="144" t="s">
        <v>258</v>
      </c>
      <c r="D740" s="132" t="s">
        <v>78</v>
      </c>
      <c r="E740" s="144" t="s">
        <v>889</v>
      </c>
      <c r="F740" s="154">
        <v>2000</v>
      </c>
    </row>
    <row r="741" spans="1:6" ht="15" customHeight="1">
      <c r="A741" s="145" t="s">
        <v>259</v>
      </c>
      <c r="B741" s="145"/>
      <c r="C741" s="145"/>
      <c r="D741" s="145" t="s">
        <v>94</v>
      </c>
      <c r="E741" s="145" t="s">
        <v>890</v>
      </c>
      <c r="F741" s="155">
        <v>100</v>
      </c>
    </row>
    <row r="742" spans="1:6" ht="15" customHeight="1">
      <c r="A742" s="144" t="s">
        <v>260</v>
      </c>
      <c r="D742" s="132" t="s">
        <v>94</v>
      </c>
      <c r="E742" s="144" t="s">
        <v>891</v>
      </c>
      <c r="F742" s="154">
        <v>1000</v>
      </c>
    </row>
    <row r="743" spans="1:6" ht="15" customHeight="1">
      <c r="A743" s="144" t="s">
        <v>261</v>
      </c>
      <c r="D743" s="132" t="s">
        <v>94</v>
      </c>
      <c r="E743" s="144" t="s">
        <v>892</v>
      </c>
      <c r="F743" s="154">
        <v>1200</v>
      </c>
    </row>
    <row r="744" spans="1:6" ht="15" customHeight="1">
      <c r="A744" s="144" t="s">
        <v>262</v>
      </c>
      <c r="D744" s="132" t="s">
        <v>94</v>
      </c>
      <c r="E744" s="144" t="s">
        <v>893</v>
      </c>
      <c r="F744" s="154">
        <v>1400</v>
      </c>
    </row>
    <row r="745" spans="1:6" ht="15" customHeight="1">
      <c r="A745" s="144" t="s">
        <v>263</v>
      </c>
      <c r="D745" s="132" t="s">
        <v>94</v>
      </c>
      <c r="E745" s="144" t="s">
        <v>894</v>
      </c>
      <c r="F745" s="154">
        <v>900</v>
      </c>
    </row>
    <row r="746" spans="1:6" ht="15" customHeight="1">
      <c r="A746" s="144" t="s">
        <v>264</v>
      </c>
      <c r="D746" s="132" t="s">
        <v>94</v>
      </c>
      <c r="E746" s="144" t="s">
        <v>895</v>
      </c>
      <c r="F746" s="154">
        <v>900</v>
      </c>
    </row>
    <row r="747" spans="1:6" ht="15" customHeight="1">
      <c r="A747" s="144" t="s">
        <v>265</v>
      </c>
      <c r="D747" s="132" t="s">
        <v>94</v>
      </c>
      <c r="E747" s="144" t="s">
        <v>896</v>
      </c>
      <c r="F747" s="154">
        <v>900</v>
      </c>
    </row>
    <row r="748" spans="1:6" ht="15" customHeight="1">
      <c r="A748" s="144" t="s">
        <v>319</v>
      </c>
      <c r="D748" s="132" t="s">
        <v>78</v>
      </c>
      <c r="E748" s="144" t="s">
        <v>897</v>
      </c>
      <c r="F748" s="154">
        <v>700</v>
      </c>
    </row>
    <row r="749" spans="1:6" ht="15" customHeight="1">
      <c r="A749" s="144" t="s">
        <v>320</v>
      </c>
      <c r="D749" s="132" t="s">
        <v>78</v>
      </c>
      <c r="E749" s="144" t="s">
        <v>898</v>
      </c>
      <c r="F749" s="154">
        <v>4800</v>
      </c>
    </row>
    <row r="750" spans="1:6" ht="15" customHeight="1">
      <c r="A750" s="144" t="s">
        <v>74</v>
      </c>
      <c r="D750" s="132" t="s">
        <v>78</v>
      </c>
      <c r="E750" s="144" t="s">
        <v>899</v>
      </c>
      <c r="F750" s="154">
        <v>4800</v>
      </c>
    </row>
    <row r="751" spans="1:6" ht="15" customHeight="1">
      <c r="A751" s="146" t="s">
        <v>900</v>
      </c>
      <c r="D751" s="132" t="s">
        <v>78</v>
      </c>
      <c r="E751" s="146" t="s">
        <v>901</v>
      </c>
      <c r="F751" s="153">
        <v>2000</v>
      </c>
    </row>
    <row r="752" spans="1:6" ht="15" customHeight="1">
      <c r="A752" s="146" t="s">
        <v>321</v>
      </c>
      <c r="D752" s="132" t="s">
        <v>78</v>
      </c>
      <c r="E752" s="146" t="s">
        <v>902</v>
      </c>
      <c r="F752" s="153">
        <v>2000</v>
      </c>
    </row>
    <row r="753" spans="1:6" ht="15" customHeight="1">
      <c r="A753" s="146" t="s">
        <v>322</v>
      </c>
      <c r="D753" s="132" t="s">
        <v>78</v>
      </c>
      <c r="E753" s="146" t="s">
        <v>903</v>
      </c>
      <c r="F753" s="153">
        <v>4800</v>
      </c>
    </row>
    <row r="754" spans="1:6" ht="15" customHeight="1">
      <c r="A754" s="146" t="s">
        <v>75</v>
      </c>
      <c r="D754" s="132" t="s">
        <v>78</v>
      </c>
      <c r="E754" s="146" t="s">
        <v>904</v>
      </c>
      <c r="F754" s="153">
        <v>4800</v>
      </c>
    </row>
    <row r="755" spans="1:6" ht="15" customHeight="1">
      <c r="A755" s="144"/>
      <c r="E755" s="144"/>
      <c r="F755" s="154"/>
    </row>
    <row r="756" spans="1:6" ht="15" customHeight="1">
      <c r="A756" s="146"/>
      <c r="E756" s="146"/>
      <c r="F756" s="153"/>
    </row>
    <row r="757" spans="1:6" ht="15" customHeight="1">
      <c r="A757" s="144"/>
      <c r="E757" s="144"/>
      <c r="F757" s="154"/>
    </row>
    <row r="758" spans="1:6" ht="15" customHeight="1">
      <c r="A758" s="145"/>
      <c r="B758" s="145"/>
      <c r="C758" s="145"/>
      <c r="D758" s="145"/>
      <c r="E758" s="145"/>
      <c r="F758" s="155"/>
    </row>
    <row r="759" spans="1:6" ht="15" customHeight="1">
      <c r="A759" s="144"/>
      <c r="E759" s="144"/>
      <c r="F759" s="154"/>
    </row>
    <row r="760" spans="1:6" ht="15" customHeight="1">
      <c r="A760" s="146"/>
      <c r="E760" s="146"/>
      <c r="F760" s="153"/>
    </row>
    <row r="761" spans="1:6" ht="15" customHeight="1">
      <c r="A761" s="144"/>
      <c r="E761" s="144"/>
      <c r="F761" s="154"/>
    </row>
    <row r="762" spans="1:6" ht="15" customHeight="1">
      <c r="A762" s="146"/>
      <c r="E762" s="146"/>
      <c r="F762" s="153"/>
    </row>
    <row r="763" spans="1:6" ht="15" customHeight="1">
      <c r="A763" s="146"/>
      <c r="E763" s="146"/>
      <c r="F763" s="153"/>
    </row>
    <row r="764" spans="1:6" ht="15" customHeight="1">
      <c r="A764" s="146"/>
      <c r="E764" s="146"/>
      <c r="F764" s="153"/>
    </row>
    <row r="765" spans="1:6" ht="15" customHeight="1">
      <c r="A765" s="146"/>
      <c r="E765" s="146"/>
      <c r="F765" s="153"/>
    </row>
    <row r="766" spans="1:6" ht="15" customHeight="1">
      <c r="A766" s="146"/>
      <c r="E766" s="146"/>
      <c r="F766" s="153"/>
    </row>
    <row r="767" spans="1:6" ht="15" customHeight="1">
      <c r="A767" s="146"/>
      <c r="E767" s="146"/>
      <c r="F767" s="153"/>
    </row>
    <row r="768" spans="1:6" ht="15" customHeight="1">
      <c r="A768" s="146"/>
      <c r="E768" s="146"/>
      <c r="F768" s="153"/>
    </row>
    <row r="769" spans="1:6" ht="15" customHeight="1">
      <c r="A769" s="146"/>
      <c r="E769" s="146"/>
      <c r="F769" s="153"/>
    </row>
    <row r="770" spans="1:6" ht="15" customHeight="1">
      <c r="A770" s="144"/>
      <c r="E770" s="144"/>
      <c r="F770" s="154"/>
    </row>
    <row r="771" spans="1:6" ht="15" customHeight="1">
      <c r="A771" s="144"/>
      <c r="E771" s="144"/>
      <c r="F771" s="154"/>
    </row>
    <row r="772" spans="1:6" ht="15" customHeight="1">
      <c r="A772" s="142"/>
      <c r="B772" s="142"/>
      <c r="C772" s="142"/>
      <c r="D772" s="142"/>
      <c r="E772" s="142"/>
      <c r="F772" s="153"/>
    </row>
    <row r="773" spans="1:6" ht="15" customHeight="1">
      <c r="A773" s="144"/>
      <c r="E773" s="144"/>
      <c r="F773" s="154"/>
    </row>
    <row r="774" spans="1:6" ht="15" customHeight="1">
      <c r="A774" s="144"/>
      <c r="E774" s="144"/>
      <c r="F774" s="154"/>
    </row>
    <row r="775" spans="1:6" ht="15" customHeight="1">
      <c r="A775" s="144"/>
      <c r="E775" s="144"/>
      <c r="F775" s="154"/>
    </row>
    <row r="776" spans="1:6" ht="15" customHeight="1">
      <c r="A776" s="142"/>
      <c r="B776" s="142"/>
      <c r="C776" s="142"/>
      <c r="D776" s="142"/>
      <c r="E776" s="142"/>
      <c r="F776" s="153"/>
    </row>
    <row r="777" spans="1:6" ht="15" customHeight="1">
      <c r="A777" s="144"/>
      <c r="E777" s="144"/>
      <c r="F777" s="154"/>
    </row>
    <row r="778" spans="1:6" ht="15" customHeight="1">
      <c r="A778" s="144"/>
      <c r="E778" s="144"/>
      <c r="F778" s="154"/>
    </row>
    <row r="779" spans="1:6" ht="15" customHeight="1">
      <c r="A779" s="146"/>
      <c r="E779" s="146"/>
      <c r="F779" s="153"/>
    </row>
    <row r="780" spans="1:6" ht="15" customHeight="1">
      <c r="A780" s="144"/>
      <c r="E780" s="144"/>
      <c r="F780" s="154"/>
    </row>
    <row r="781" spans="1:6" ht="15" customHeight="1">
      <c r="A781" s="146"/>
      <c r="E781" s="146"/>
      <c r="F781" s="153"/>
    </row>
    <row r="782" spans="1:6" ht="15" customHeight="1">
      <c r="A782" s="144"/>
      <c r="E782" s="144"/>
      <c r="F782" s="154"/>
    </row>
    <row r="783" spans="1:6" ht="15" customHeight="1">
      <c r="A783" s="146"/>
      <c r="E783" s="146"/>
      <c r="F783" s="153"/>
    </row>
    <row r="784" spans="1:6" ht="15" customHeight="1">
      <c r="F784" s="154"/>
    </row>
    <row r="785" spans="6:6" ht="15" customHeight="1">
      <c r="F785" s="153"/>
    </row>
    <row r="786" spans="6:6" ht="15" customHeight="1">
      <c r="F786" s="154"/>
    </row>
  </sheetData>
  <sheetProtection sheet="1" objects="1" scenarios="1"/>
  <sortState ref="A3:F788">
    <sortCondition ref="A3:A788"/>
  </sortState>
  <phoneticPr fontId="0" type="noConversion"/>
  <pageMargins left="0.75" right="0.75" top="1" bottom="1" header="0.5" footer="0.5"/>
  <pageSetup orientation="portrait" verticalDpi="46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Page 1</vt:lpstr>
      <vt:lpstr>Page 2</vt:lpstr>
      <vt:lpstr>Page 3</vt:lpstr>
      <vt:lpstr>Page 4</vt:lpstr>
      <vt:lpstr>Datasheet</vt:lpstr>
      <vt:lpstr>Catalog</vt:lpstr>
      <vt:lpstr>'Page 1'!Print_Area</vt:lpstr>
      <vt:lpstr>'Page 2'!Print_Area</vt:lpstr>
      <vt:lpstr>'Page 3'!Print_Area</vt:lpstr>
      <vt:lpstr>'Page 4'!Print_Area</vt:lpstr>
    </vt:vector>
  </TitlesOfParts>
  <Company>Homework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 Weatherall</dc:creator>
  <cp:lastModifiedBy>鈴木悟</cp:lastModifiedBy>
  <cp:lastPrinted>2025-09-17T00:24:23Z</cp:lastPrinted>
  <dcterms:created xsi:type="dcterms:W3CDTF">1997-08-13T19:47:02Z</dcterms:created>
  <dcterms:modified xsi:type="dcterms:W3CDTF">2025-09-17T00:45:44Z</dcterms:modified>
</cp:coreProperties>
</file>